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2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0">'封面'!$A$1:$A$7</definedName>
    <definedName name="_xlnm.Print_Area" localSheetId="1">'部门综合预算收支总表'!$A$1:$F$45</definedName>
    <definedName name="_xlnm.Print_Titles" localSheetId="1">'部门综合预算收支总表'!$1:$5</definedName>
    <definedName name="_xlnm.Print_Area" localSheetId="2">'部门综合预算收入总表'!$A$1:$P$12</definedName>
    <definedName name="_xlnm.Print_Titles" localSheetId="2">'部门综合预算收入总表'!$1:$6</definedName>
    <definedName name="_xlnm.Print_Area" localSheetId="3">'部门综合预算支出总表'!$A$1:$N$12</definedName>
    <definedName name="_xlnm.Print_Titles" localSheetId="3">'部门综合预算支出总表'!$1:$6</definedName>
    <definedName name="_xlnm.Print_Area" localSheetId="5">'部门综合预算一般公共预算支出明细表（按功能科目分）'!$A$1:$G$21</definedName>
    <definedName name="_xlnm.Print_Titles" localSheetId="5">'部门综合预算一般公共预算支出明细表（按功能科目分）'!$1:$5</definedName>
    <definedName name="_xlnm.Print_Area" localSheetId="6">'部门综合预算一般公共预算支出明细表（按经济分类科目分）'!$A$1:$G$48</definedName>
    <definedName name="_xlnm.Print_Titles" localSheetId="6">'部门综合预算一般公共预算支出明细表（按经济分类科目分）'!$1:$5</definedName>
    <definedName name="_xlnm.Print_Area" localSheetId="9">'部门综合预算政府性基金收支表'!$A$1:$F$26</definedName>
    <definedName name="_xlnm.Print_Titles" localSheetId="9">'部门综合预算政府性基金收支表'!$1:$5</definedName>
    <definedName name="_xlnm.Print_Area" localSheetId="10">'部门综合预算专项业务经费支出表'!$A$1:$D$29</definedName>
    <definedName name="_xlnm.Print_Titles" localSheetId="10">'部门综合预算专项业务经费支出表'!$1:$5</definedName>
    <definedName name="_xlnm.Print_Area" localSheetId="11">'部门管理的专项资金（未分解部分）预算表'!$A$1:$D$5</definedName>
    <definedName name="_xlnm.Print_Titles" localSheetId="11">'部门管理的专项资金（未分解部分）预算表'!$1:$5</definedName>
    <definedName name="_xlnm.Print_Area" localSheetId="4">'部门综合预算财政拨款收支总表'!$A$1:$F$41</definedName>
    <definedName name="_xlnm.Print_Titles" localSheetId="4">'部门综合预算财政拨款收支总表'!$1:$5</definedName>
    <definedName name="_xlnm.Print_Area" localSheetId="12">'部门综合预算政府采购（资产配置、购买服务）预算表'!$A$1:$L$26</definedName>
    <definedName name="_xlnm.Print_Titles" localSheetId="12">'部门综合预算政府采购（资产配置、购买服务）预算表'!$1:$6</definedName>
    <definedName name="_xlnm.Print_Area" localSheetId="7">'部门综合预算一般公共预算基本支出明细表（按功能科目分）'!$A$1:$F$20</definedName>
    <definedName name="_xlnm.Print_Titles" localSheetId="7">'部门综合预算一般公共预算基本支出明细表（按功能科目分）'!$1:$5</definedName>
    <definedName name="_xlnm.Print_Area" localSheetId="13">'部门综合预算一般公共预算拨款“三公”经费、会议费、培训费表'!$A$1:$K$12</definedName>
    <definedName name="_xlnm.Print_Titles" localSheetId="13">'部门综合预算一般公共预算拨款“三公”经费、会议费、培训费表'!$1:$7</definedName>
    <definedName name="_xlnm.Print_Area" localSheetId="8">'部门综合预一般公共预算基本支出明细表（按经济分类科目分）'!$A$1:$F$40</definedName>
    <definedName name="_xlnm.Print_Titles" localSheetId="8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<sst xmlns="http://schemas.openxmlformats.org/spreadsheetml/2006/main" count="801" uniqueCount="366">
  <si>
    <t>联想</t>
  </si>
  <si>
    <t xml:space="preserve">  会议费</t>
  </si>
  <si>
    <t>04</t>
  </si>
  <si>
    <t>便携式计算机</t>
  </si>
  <si>
    <t>一、财政拨款</t>
  </si>
  <si>
    <t xml:space="preserve">  机关事业单位基本养老保险缴费</t>
  </si>
  <si>
    <t xml:space="preserve">     其中：专项资金列入部门预算的项目</t>
  </si>
  <si>
    <t xml:space="preserve">       (9)其他资本性支出</t>
  </si>
  <si>
    <t xml:space="preserve">    转移性支出</t>
  </si>
  <si>
    <t xml:space="preserve">  405001</t>
  </si>
  <si>
    <t>支出总计</t>
  </si>
  <si>
    <t xml:space="preserve">  5、教育支出</t>
  </si>
  <si>
    <t>规格型号</t>
  </si>
  <si>
    <t>对个人和家庭的补助</t>
  </si>
  <si>
    <t xml:space="preserve">  2、上级补助收入</t>
  </si>
  <si>
    <t>一、政府性基金拨款</t>
  </si>
  <si>
    <t xml:space="preserve">  30215</t>
  </si>
  <si>
    <t xml:space="preserve">  12、城乡社区支出</t>
  </si>
  <si>
    <t xml:space="preserve">  30211</t>
  </si>
  <si>
    <t>八、资源勘探信息等支出</t>
  </si>
  <si>
    <t xml:space="preserve">  电费</t>
  </si>
  <si>
    <t>社会治安辅助服务</t>
  </si>
  <si>
    <t>部门预算</t>
  </si>
  <si>
    <t>13</t>
  </si>
  <si>
    <t xml:space="preserve">  23、预备费</t>
  </si>
  <si>
    <t xml:space="preserve">       (6)债务利息支出</t>
  </si>
  <si>
    <t xml:space="preserve">      其中：纳入财政专户管理的收费</t>
  </si>
  <si>
    <t xml:space="preserve">      农机化信息建设（网络服务及维修更新）</t>
  </si>
  <si>
    <t xml:space="preserve">      农机化技术交流与考察</t>
  </si>
  <si>
    <t xml:space="preserve">  30101</t>
  </si>
  <si>
    <t>十五、债务发行费用支出</t>
  </si>
  <si>
    <t>收入总计</t>
  </si>
  <si>
    <t>支                        出</t>
  </si>
  <si>
    <t>上级补助收入</t>
  </si>
  <si>
    <t xml:space="preserve">       (10)其他支出</t>
  </si>
  <si>
    <t xml:space="preserve">  30202</t>
  </si>
  <si>
    <t xml:space="preserve">  30206</t>
  </si>
  <si>
    <t>一般公共预算拨款</t>
  </si>
  <si>
    <t>七、交通运输支出</t>
  </si>
  <si>
    <t>上年结转</t>
  </si>
  <si>
    <t>因公出国（境）费用</t>
  </si>
  <si>
    <t xml:space="preserve">  其他对个人和家庭补助</t>
  </si>
  <si>
    <t>农林水支出</t>
  </si>
  <si>
    <t>26</t>
  </si>
  <si>
    <t xml:space="preserve">    2080502</t>
  </si>
  <si>
    <t>未安排支出的实户资金</t>
  </si>
  <si>
    <t xml:space="preserve">    2130104</t>
  </si>
  <si>
    <t xml:space="preserve">  20508</t>
  </si>
  <si>
    <t xml:space="preserve">  (1)工资福利支出</t>
  </si>
  <si>
    <t>2017年部门综合预算一般公共预算拨款“三公”经费及会议费、培训费支出预算表</t>
  </si>
  <si>
    <t xml:space="preserve">  住房改革支出</t>
  </si>
  <si>
    <t xml:space="preserve">  6、其他收入</t>
  </si>
  <si>
    <t xml:space="preserve">    通用办公设备购置</t>
  </si>
  <si>
    <t xml:space="preserve">  信息网络及软件购置更新</t>
  </si>
  <si>
    <t>其他资本性支出</t>
  </si>
  <si>
    <t>213</t>
  </si>
  <si>
    <t>二、部门管理的专项资金(未分解部分)</t>
  </si>
  <si>
    <t>无</t>
  </si>
  <si>
    <t xml:space="preserve">  (4)对企事业单位的补助</t>
  </si>
  <si>
    <t>支出功能分科目（按大类）</t>
  </si>
  <si>
    <t xml:space="preserve">  (2)商品和服务支出</t>
  </si>
  <si>
    <t xml:space="preserve">  4、事业单位经营收入</t>
  </si>
  <si>
    <t xml:space="preserve">      农机安全免费管理</t>
  </si>
  <si>
    <t>本年支出合计</t>
  </si>
  <si>
    <t xml:space="preserve">  30311</t>
  </si>
  <si>
    <t xml:space="preserve">  生活补助</t>
  </si>
  <si>
    <t xml:space="preserve">  21、粮油物资储备支出</t>
  </si>
  <si>
    <t>十、金融支出</t>
  </si>
  <si>
    <t xml:space="preserve">    商品和服务支出</t>
  </si>
  <si>
    <t>公务用车购置费</t>
  </si>
  <si>
    <t xml:space="preserve">    省级农机购置补贴工作经费（印刷费）</t>
  </si>
  <si>
    <t>数量</t>
  </si>
  <si>
    <t>本年收入合计</t>
  </si>
  <si>
    <t xml:space="preserve">  14、交通运输支出</t>
  </si>
  <si>
    <t xml:space="preserve">    出国出境经费</t>
  </si>
  <si>
    <t xml:space="preserve">  培训费</t>
  </si>
  <si>
    <t>合计</t>
  </si>
  <si>
    <t>208</t>
  </si>
  <si>
    <t>项    目</t>
  </si>
  <si>
    <t>其它政府委托的审计服务</t>
  </si>
  <si>
    <t xml:space="preserve">  手续费</t>
  </si>
  <si>
    <t>五、对附属单位补助支出</t>
  </si>
  <si>
    <t xml:space="preserve">    对企事业单位的补助</t>
  </si>
  <si>
    <t xml:space="preserve">  17、金融支出</t>
  </si>
  <si>
    <t xml:space="preserve">      农作物秸秆机械化综合利用</t>
  </si>
  <si>
    <t xml:space="preserve">  30228</t>
  </si>
  <si>
    <t>2017年部门综合预算政府采购（资产配置、购买服务）预算表</t>
  </si>
  <si>
    <t>支出经济科目（按大类）</t>
  </si>
  <si>
    <t>03</t>
  </si>
  <si>
    <t xml:space="preserve">  11、节能环保支出</t>
  </si>
  <si>
    <t>07</t>
  </si>
  <si>
    <t xml:space="preserve">  绩效工资</t>
  </si>
  <si>
    <t xml:space="preserve">  13、农林水支出</t>
  </si>
  <si>
    <t>陕西省农业机械管理局</t>
  </si>
  <si>
    <t>转矩式测量仪（带传感器）等</t>
  </si>
  <si>
    <t>303</t>
  </si>
  <si>
    <t xml:space="preserve">  委托业务费</t>
  </si>
  <si>
    <t>公共预算拨款</t>
  </si>
  <si>
    <t xml:space="preserve">  405002</t>
  </si>
  <si>
    <t xml:space="preserve">    其中：财政拨款资金结转</t>
  </si>
  <si>
    <t>重大事项第三方评审服务</t>
  </si>
  <si>
    <t xml:space="preserve">    工资福利支出</t>
  </si>
  <si>
    <t xml:space="preserve">    归口管理的行政单位离退休</t>
  </si>
  <si>
    <t xml:space="preserve">      农机产品鉴定和质量监督</t>
  </si>
  <si>
    <t xml:space="preserve">  3、事业收入</t>
  </si>
  <si>
    <t>一般公共预算拨款安排的“三公”经费预算</t>
  </si>
  <si>
    <t xml:space="preserve">    农机产品鉴定和质量监督（专用设备采购）</t>
  </si>
  <si>
    <t>十四、债务付息支出</t>
  </si>
  <si>
    <t xml:space="preserve">  30216</t>
  </si>
  <si>
    <t>十一、其他支出</t>
  </si>
  <si>
    <t xml:space="preserve">  30212</t>
  </si>
  <si>
    <t>单位负责人签章：       财务负责人签章：        制表人签章：</t>
  </si>
  <si>
    <t>玉米收获机</t>
  </si>
  <si>
    <t>2017年部门管理的专项资金（未分解部分）预算表</t>
  </si>
  <si>
    <t xml:space="preserve">  1、财政拨款</t>
  </si>
  <si>
    <t>采购目录</t>
  </si>
  <si>
    <t xml:space="preserve">        非财政拨款资金结余</t>
  </si>
  <si>
    <t>2017年部门综合预算收支总表</t>
  </si>
  <si>
    <t>三、上缴上级支出</t>
  </si>
  <si>
    <t xml:space="preserve">  公务用车运行维护费</t>
  </si>
  <si>
    <t>功能科目编码</t>
  </si>
  <si>
    <t xml:space="preserve">  采暖补贴</t>
  </si>
  <si>
    <t xml:space="preserve">      省级农机购置补贴工作经费（印刷费）</t>
  </si>
  <si>
    <t xml:space="preserve">  劳务费</t>
  </si>
  <si>
    <t>310</t>
  </si>
  <si>
    <t xml:space="preserve">    农机专项业务费</t>
  </si>
  <si>
    <t xml:space="preserve">    405004</t>
  </si>
  <si>
    <t xml:space="preserve">  30102</t>
  </si>
  <si>
    <t>2017年部门综合预算一般公共预算支出明细表（按功能科目分）</t>
  </si>
  <si>
    <t xml:space="preserve">  5、附属单位上缴收入</t>
  </si>
  <si>
    <t xml:space="preserve">  水费</t>
  </si>
  <si>
    <t>221</t>
  </si>
  <si>
    <t>部门管理的专项资金（未分解部分）</t>
  </si>
  <si>
    <t>单位（项目）名称</t>
  </si>
  <si>
    <t xml:space="preserve">  30201</t>
  </si>
  <si>
    <t xml:space="preserve">  30209</t>
  </si>
  <si>
    <t xml:space="preserve">  30205</t>
  </si>
  <si>
    <t xml:space="preserve">  8、社会保障和就业支出</t>
  </si>
  <si>
    <t>专业管理信息网络的研究、开发、维护、升级、改造等工作</t>
  </si>
  <si>
    <t xml:space="preserve">  医疗费</t>
  </si>
  <si>
    <t xml:space="preserve">  6、科学技术支出</t>
  </si>
  <si>
    <t>类</t>
  </si>
  <si>
    <t xml:space="preserve">  30305</t>
  </si>
  <si>
    <t>三、社会保障和就业支出</t>
  </si>
  <si>
    <t xml:space="preserve">    培训支出</t>
  </si>
  <si>
    <t xml:space="preserve">  物业管理费</t>
  </si>
  <si>
    <t xml:space="preserve">    2080501</t>
  </si>
  <si>
    <t xml:space="preserve">  其他工资福利支出</t>
  </si>
  <si>
    <t xml:space="preserve">  2、政府性基金拨款</t>
  </si>
  <si>
    <t>预算金额</t>
  </si>
  <si>
    <t xml:space="preserve">       其中：专项资金列入部门预算的项目</t>
  </si>
  <si>
    <t xml:space="preserve">      农机专项业务费</t>
  </si>
  <si>
    <t xml:space="preserve">    农作物秸秆机械化综合利用（秸秆新机具引进）</t>
  </si>
  <si>
    <t xml:space="preserve">  办公费</t>
  </si>
  <si>
    <t xml:space="preserve">    其他支出</t>
  </si>
  <si>
    <t xml:space="preserve">  22、国有资本经营预算支出</t>
  </si>
  <si>
    <t xml:space="preserve">  2、专项业务经费支出</t>
  </si>
  <si>
    <t xml:space="preserve">       (3)对个人和家庭的补助</t>
  </si>
  <si>
    <t>印刷</t>
  </si>
  <si>
    <t xml:space="preserve">      农机信息化平台建设</t>
  </si>
  <si>
    <t xml:space="preserve">  其他商品和服务支出</t>
  </si>
  <si>
    <t>项目简介</t>
  </si>
  <si>
    <t>预算数</t>
  </si>
  <si>
    <t>政府资金申报的专家评审服务</t>
  </si>
  <si>
    <t>部门管理的专项资金名称</t>
  </si>
  <si>
    <t>事业单位经营收入</t>
  </si>
  <si>
    <t xml:space="preserve">  津贴补贴</t>
  </si>
  <si>
    <t>405</t>
  </si>
  <si>
    <t xml:space="preserve">      省级农机购置补贴工作经费</t>
  </si>
  <si>
    <t>其中：专项资金列入部门预算项目</t>
  </si>
  <si>
    <t xml:space="preserve">       (5)转移性支出</t>
  </si>
  <si>
    <t xml:space="preserve">    (2)政府性基金拨款</t>
  </si>
  <si>
    <t xml:space="preserve">      农机产品鉴定和质量监督（专用设备采购）</t>
  </si>
  <si>
    <t xml:space="preserve">  31002</t>
  </si>
  <si>
    <t>经济科目编码</t>
  </si>
  <si>
    <t xml:space="preserve">  (7)债务还本支出</t>
  </si>
  <si>
    <t>五、城乡社区支出</t>
  </si>
  <si>
    <t>一、人员经费和公用经费支出</t>
  </si>
  <si>
    <t xml:space="preserve">  22102</t>
  </si>
  <si>
    <t>公务接待费</t>
  </si>
  <si>
    <t>单位编码</t>
  </si>
  <si>
    <t xml:space="preserve">      农机化专项工作会议</t>
  </si>
  <si>
    <t xml:space="preserve">  (8)基本建设支出</t>
  </si>
  <si>
    <t>四、节能环保支出</t>
  </si>
  <si>
    <t xml:space="preserve">  21301</t>
  </si>
  <si>
    <t xml:space="preserve">    事业单位离退休</t>
  </si>
  <si>
    <t>其中：专项资金列入部门预算的项目</t>
  </si>
  <si>
    <t xml:space="preserve">  30227</t>
  </si>
  <si>
    <t xml:space="preserve">    (3)国有资本经营预算收入</t>
  </si>
  <si>
    <t>单位：万元</t>
  </si>
  <si>
    <t>报送日期：   年   月   日</t>
  </si>
  <si>
    <t>多功能一体机</t>
  </si>
  <si>
    <t>02</t>
  </si>
  <si>
    <t xml:space="preserve">  福利费</t>
  </si>
  <si>
    <t xml:space="preserve">  7、文化体育与传媒支出</t>
  </si>
  <si>
    <t>302</t>
  </si>
  <si>
    <t>工资福利支出</t>
  </si>
  <si>
    <t xml:space="preserve">    2130124</t>
  </si>
  <si>
    <t>小计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</si>
  <si>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</si>
  <si>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</si>
  <si>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</si>
  <si>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  农业组织化与产业化经营</t>
  </si>
  <si>
    <t xml:space="preserve">  19、国土海洋气象等支出</t>
  </si>
  <si>
    <t xml:space="preserve">  30213</t>
  </si>
  <si>
    <t xml:space="preserve">  因公出国（境）费用</t>
  </si>
  <si>
    <t xml:space="preserve">  1、一般公共预算拨款</t>
  </si>
  <si>
    <t xml:space="preserve">  30299</t>
  </si>
  <si>
    <t xml:space="preserve">  30217</t>
  </si>
  <si>
    <t>培训费</t>
  </si>
  <si>
    <t>二、文化体育与传媒支出</t>
  </si>
  <si>
    <t xml:space="preserve">  行政事业单位离退休</t>
  </si>
  <si>
    <t>备注</t>
  </si>
  <si>
    <t xml:space="preserve">  其他社会保障缴费</t>
  </si>
  <si>
    <t xml:space="preserve">  28、债务发行费用支出</t>
  </si>
  <si>
    <t>采购项目</t>
  </si>
  <si>
    <t xml:space="preserve">    对个人和家庭的补助</t>
  </si>
  <si>
    <t xml:space="preserve">    2050803</t>
  </si>
  <si>
    <t>其他收入</t>
  </si>
  <si>
    <t xml:space="preserve">    405001</t>
  </si>
  <si>
    <t xml:space="preserve">       (4)其他资本性支出</t>
  </si>
  <si>
    <t xml:space="preserve">  工会经费</t>
  </si>
  <si>
    <t xml:space="preserve">  30107</t>
  </si>
  <si>
    <t xml:space="preserve">  30103</t>
  </si>
  <si>
    <t xml:space="preserve">  陕西省农业机械技术推广站</t>
  </si>
  <si>
    <t xml:space="preserve">  (5)转移性支出</t>
  </si>
  <si>
    <t xml:space="preserve">  30208</t>
  </si>
  <si>
    <t xml:space="preserve">  30204</t>
  </si>
  <si>
    <t>十三、债务还本支出</t>
  </si>
  <si>
    <t xml:space="preserve">    债务还本支出</t>
  </si>
  <si>
    <t xml:space="preserve">  24、其他支出</t>
  </si>
  <si>
    <t>24</t>
  </si>
  <si>
    <t xml:space="preserve">    </t>
  </si>
  <si>
    <t>**</t>
  </si>
  <si>
    <t>2017年部门综合预算政府性基金收支表</t>
  </si>
  <si>
    <t>收                   入</t>
  </si>
  <si>
    <t>专项资金数额</t>
  </si>
  <si>
    <t>商品和服务支出</t>
  </si>
  <si>
    <t>四、事业单位经营支出</t>
  </si>
  <si>
    <t>六、农林水支出</t>
  </si>
  <si>
    <t xml:space="preserve">  取暖费</t>
  </si>
  <si>
    <t>其它*</t>
  </si>
  <si>
    <t>政府性基金拨款</t>
  </si>
  <si>
    <t>项</t>
  </si>
  <si>
    <t>社会保障和就业支出</t>
  </si>
  <si>
    <t xml:space="preserve">  1、人员经费和公用经费支出</t>
  </si>
  <si>
    <t xml:space="preserve">  30231</t>
  </si>
  <si>
    <t xml:space="preserve">  公务接待费</t>
  </si>
  <si>
    <t>上年实户资金余额</t>
  </si>
  <si>
    <t xml:space="preserve">    专项购置经费</t>
  </si>
  <si>
    <t xml:space="preserve">  30239</t>
  </si>
  <si>
    <t>款</t>
  </si>
  <si>
    <t>九、商业服务等支出</t>
  </si>
  <si>
    <t xml:space="preserve">  30399</t>
  </si>
  <si>
    <t xml:space="preserve">       (4)对企事业单位的补助</t>
  </si>
  <si>
    <t xml:space="preserve">  专用设备购置</t>
  </si>
  <si>
    <t xml:space="preserve">  31003</t>
  </si>
  <si>
    <t xml:space="preserve">  办公设备购置</t>
  </si>
  <si>
    <t xml:space="preserve">  进修及培训</t>
  </si>
  <si>
    <t xml:space="preserve">       (8)基本建设支出</t>
  </si>
  <si>
    <t xml:space="preserve">  31007</t>
  </si>
  <si>
    <t>结转下年</t>
  </si>
  <si>
    <t xml:space="preserve">    2210201</t>
  </si>
  <si>
    <t xml:space="preserve">  1、一般公共服务支出</t>
  </si>
  <si>
    <t>会议费</t>
  </si>
  <si>
    <t>待定</t>
  </si>
  <si>
    <t xml:space="preserve">    行政运行</t>
  </si>
  <si>
    <t>公用经费支出</t>
  </si>
  <si>
    <t>教育支出</t>
  </si>
  <si>
    <t xml:space="preserve">       (7)债务还本支出</t>
  </si>
  <si>
    <t xml:space="preserve">  10、医疗卫生与计划生育支出</t>
  </si>
  <si>
    <t>用事业基金弥补收支差额</t>
  </si>
  <si>
    <t xml:space="preserve">    农机化信息建设（网络服务及维修更新）</t>
  </si>
  <si>
    <t xml:space="preserve">  30226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</si>
  <si>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</si>
  <si>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</si>
  <si>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</si>
  <si>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</si>
  <si>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</si>
  <si>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</si>
  <si>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</si>
  <si>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</si>
  <si>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</si>
  <si>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>01</t>
  </si>
  <si>
    <t xml:space="preserve">  25、转移性支出</t>
  </si>
  <si>
    <t>（公章）</t>
  </si>
  <si>
    <t xml:space="preserve">  农业</t>
  </si>
  <si>
    <t>301</t>
  </si>
  <si>
    <t xml:space="preserve">  405004</t>
  </si>
  <si>
    <t>2017年部门综合预算专项业务经费支出表</t>
  </si>
  <si>
    <t xml:space="preserve">  住房公积金</t>
  </si>
  <si>
    <t xml:space="preserve">  20805</t>
  </si>
  <si>
    <t>总计</t>
  </si>
  <si>
    <t xml:space="preserve">  30199</t>
  </si>
  <si>
    <t xml:space="preserve">    事业运行</t>
  </si>
  <si>
    <t xml:space="preserve">  3、国有资本经营预算收入</t>
  </si>
  <si>
    <t>对附属单位上缴收入</t>
  </si>
  <si>
    <t xml:space="preserve">  20、住房保障支出</t>
  </si>
  <si>
    <t>经济科目名称</t>
  </si>
  <si>
    <t xml:space="preserve">  3、上缴上级支出</t>
  </si>
  <si>
    <t>操作系统</t>
  </si>
  <si>
    <t xml:space="preserve">  30214</t>
  </si>
  <si>
    <t>2017年部门综合预算收入总表</t>
  </si>
  <si>
    <t>一、科学技术支出</t>
  </si>
  <si>
    <t xml:space="preserve">  26、债务还本支出</t>
  </si>
  <si>
    <t>住房保障支出</t>
  </si>
  <si>
    <t>2017年部门综合预算支出总表</t>
  </si>
  <si>
    <t xml:space="preserve">  基本工资</t>
  </si>
  <si>
    <t>2017年部门综合预算报表</t>
  </si>
  <si>
    <t>农林水利设备</t>
  </si>
  <si>
    <t>项目金额</t>
  </si>
  <si>
    <t xml:space="preserve">    405002</t>
  </si>
  <si>
    <t xml:space="preserve">  (9)其他资本性支出</t>
  </si>
  <si>
    <t xml:space="preserve">    日常公用经费</t>
  </si>
  <si>
    <t xml:space="preserve">  30108</t>
  </si>
  <si>
    <t xml:space="preserve">  30104</t>
  </si>
  <si>
    <t>2017年部门综合预算一般公共预算基本支出明细表（按经济分类科目分）</t>
  </si>
  <si>
    <t xml:space="preserve">  18、援助其他地区支出</t>
  </si>
  <si>
    <t xml:space="preserve">  30207</t>
  </si>
  <si>
    <t xml:space="preserve">  (6)债务利息支出</t>
  </si>
  <si>
    <t xml:space="preserve">  30203</t>
  </si>
  <si>
    <t xml:space="preserve">    基本建设支出</t>
  </si>
  <si>
    <t>2017年部门综合预算财政拨款收支总表</t>
  </si>
  <si>
    <t>2017年部门综合预算一般公共预算基本支出明细表（按功能科目分）</t>
  </si>
  <si>
    <t>27</t>
  </si>
  <si>
    <t xml:space="preserve">  30307</t>
  </si>
  <si>
    <t xml:space="preserve">  邮电费</t>
  </si>
  <si>
    <t>2017年部门综合预算一般公共预算支出明细表（按经济分类科目分）</t>
  </si>
  <si>
    <t xml:space="preserve">    2130101</t>
  </si>
  <si>
    <t xml:space="preserve">      农作物秸秆机械化综合利用（秸秆新机具引进）</t>
  </si>
  <si>
    <t xml:space="preserve">    履职专项业务经费</t>
  </si>
  <si>
    <t>批</t>
  </si>
  <si>
    <t>功能科目名称</t>
  </si>
  <si>
    <t>专项资金使用情况简介</t>
  </si>
  <si>
    <t>事业收入</t>
  </si>
  <si>
    <t xml:space="preserve">       (1)工资福利支出</t>
  </si>
  <si>
    <t>台式计算机</t>
  </si>
  <si>
    <t>公务用车购置及运行维护费</t>
  </si>
  <si>
    <t xml:space="preserve">         非财政拨款资金结余</t>
  </si>
  <si>
    <t>次</t>
  </si>
  <si>
    <t>人员经费支出</t>
  </si>
  <si>
    <t xml:space="preserve">  30314</t>
  </si>
  <si>
    <t xml:space="preserve">  4、公共安全支出</t>
  </si>
  <si>
    <t>十二、转移性支出</t>
  </si>
  <si>
    <t xml:space="preserve">  印刷费</t>
  </si>
  <si>
    <t xml:space="preserve">  (10)其他支出</t>
  </si>
  <si>
    <t xml:space="preserve">  维修(护)费</t>
  </si>
  <si>
    <t xml:space="preserve">  (3)对个人和家庭的补助</t>
  </si>
  <si>
    <t>公共项目规划、设计、可行性研究等专家评审服务</t>
  </si>
  <si>
    <t>一、部门预算</t>
  </si>
  <si>
    <t xml:space="preserve">  差旅费</t>
  </si>
  <si>
    <t xml:space="preserve">  15、资源勘探信息等支出</t>
  </si>
  <si>
    <t xml:space="preserve">    债务利息支出</t>
  </si>
  <si>
    <t xml:space="preserve">  陕西省农业机械鉴定站</t>
  </si>
  <si>
    <t xml:space="preserve">  租赁费</t>
  </si>
  <si>
    <t xml:space="preserve">       (2)商品和服务支出</t>
  </si>
  <si>
    <t xml:space="preserve">  2、外交支出</t>
  </si>
  <si>
    <t>205</t>
  </si>
  <si>
    <t xml:space="preserve">  其他交通费用</t>
  </si>
  <si>
    <t xml:space="preserve">  咨询费</t>
  </si>
  <si>
    <t xml:space="preserve">  30229</t>
  </si>
  <si>
    <t>公务用车运行维护费</t>
  </si>
  <si>
    <t>科目编码</t>
  </si>
  <si>
    <t xml:space="preserve">  陕西省农业机械管理局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</si>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</sst>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00"/>
    <numFmt numFmtId="68" formatCode="0000"/>
    <numFmt numFmtId="69" formatCode="* #,##0.00;* \-#,##0.00;* &quot;&quot;??;@"/>
    <numFmt numFmtId="70" formatCode=""/>
  </numFmts>
  <fonts count="11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Fill="1" applyBorder="1" applyAlignment="1">
      <alignment horizontal="left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Fill="1" applyBorder="1" applyAlignment="1">
      <alignment vertical="center"/>
    </xf>
    <xf numFmtId="4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Fill="1" applyBorder="1" applyAlignment="1">
      <alignment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4" fontId="0" fillId="0" borderId="2" xfId="0" applyNumberForma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 applyProtection="1">
      <alignment horizontal="center" vertical="center"/>
      <protection/>
    </xf>
    <xf numFmtId="4" fontId="0" fillId="0" borderId="2" xfId="0" applyNumberFormat="1" applyBorder="1" applyAlignment="1">
      <alignment horizontal="right" vertical="center" wrapText="1"/>
    </xf>
    <xf numFmtId="2" fontId="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2" xfId="0" applyNumberForma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66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3" style="0" customWidth="1"/>
    <col min="2" max="2" width="62.83203125" style="0" customWidth="1"/>
    <col min="3" max="256" width="9.16015625" style="0" customWidth="1"/>
  </cols>
  <sheetData>
    <row r="1" ht="93" customHeight="1">
      <c r="A1" s="2" t="s">
        <v>308</v>
      </c>
    </row>
    <row r="2" spans="1:16" ht="93.75" customHeight="1">
      <c r="A2" s="95" t="s">
        <v>93</v>
      </c>
      <c r="N2" s="3"/>
      <c r="O2" s="3"/>
      <c r="P2" s="94">
        <v>1678.54</v>
      </c>
    </row>
    <row r="3" spans="1:14" ht="81.75" customHeight="1">
      <c r="A3" s="93" t="s">
        <v>285</v>
      </c>
      <c r="K3" s="3"/>
      <c r="L3" s="3"/>
      <c r="M3" s="3"/>
      <c r="N3" s="3"/>
    </row>
    <row r="4" ht="81.75" customHeight="1">
      <c r="A4" s="4" t="s">
        <v>190</v>
      </c>
    </row>
    <row r="5" ht="70.5" customHeight="1">
      <c r="A5" s="4" t="s">
        <v>111</v>
      </c>
    </row>
    <row r="6" ht="12.75" customHeight="1">
      <c r="A6" s="5"/>
    </row>
    <row r="7" ht="12.75" customHeight="1">
      <c r="A7" s="5"/>
    </row>
    <row r="8" ht="12.75" customHeight="1">
      <c r="A8" s="5"/>
    </row>
    <row r="9" ht="12.75" customHeight="1">
      <c r="A9" s="5"/>
    </row>
    <row r="10" ht="12.75" customHeight="1">
      <c r="A10" s="5"/>
    </row>
    <row r="11" ht="12.75" customHeight="1">
      <c r="A11" s="5"/>
    </row>
    <row r="12" ht="12.75" customHeight="1">
      <c r="A12" s="5"/>
    </row>
    <row r="13" ht="12.75" customHeight="1">
      <c r="A13" s="5"/>
    </row>
  </sheetData>
  <sheetProtection/>
  <printOptions horizontalCentered="1" verticalCentered="1"/>
  <pageMargins left="0.74999998873613" right="0.74999998873613" top="0.7874015748031495" bottom="0.9999999849815068" header="0" footer="0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  <col min="7" max="256" width="9.16015625" style="0" customWidth="1"/>
  </cols>
  <sheetData>
    <row r="1" spans="1:6" ht="22.5" customHeight="1">
      <c r="A1" s="35"/>
      <c r="B1" s="37"/>
      <c r="C1" s="6"/>
      <c r="D1" s="6"/>
      <c r="E1" s="6"/>
      <c r="F1" s="7"/>
    </row>
    <row r="2" spans="1:6" ht="22.5" customHeight="1">
      <c r="A2" s="22" t="s">
        <v>234</v>
      </c>
      <c r="B2" s="8"/>
      <c r="C2" s="8"/>
      <c r="D2" s="8"/>
      <c r="E2" s="8"/>
      <c r="F2" s="8"/>
    </row>
    <row r="3" spans="1:6" ht="22.5" customHeight="1">
      <c r="A3" s="21"/>
      <c r="B3" s="21"/>
      <c r="C3" s="20"/>
      <c r="D3" s="9"/>
      <c r="E3" s="10"/>
      <c r="F3" s="11" t="s">
        <v>189</v>
      </c>
    </row>
    <row r="4" spans="1:6" ht="22.5" customHeight="1">
      <c r="A4" s="39" t="s">
        <v>235</v>
      </c>
      <c r="B4" s="39"/>
      <c r="C4" s="39" t="s">
        <v>32</v>
      </c>
      <c r="D4" s="39"/>
      <c r="E4" s="39"/>
      <c r="F4" s="39"/>
    </row>
    <row r="5" spans="1:6" ht="22.5" customHeight="1">
      <c r="A5" s="40" t="s">
        <v>78</v>
      </c>
      <c r="B5" s="40" t="s">
        <v>162</v>
      </c>
      <c r="C5" s="40" t="s">
        <v>59</v>
      </c>
      <c r="D5" s="41" t="s">
        <v>162</v>
      </c>
      <c r="E5" s="40" t="s">
        <v>87</v>
      </c>
      <c r="F5" s="40" t="s">
        <v>162</v>
      </c>
    </row>
    <row r="6" spans="1:6" ht="22.5" customHeight="1">
      <c r="A6" s="45" t="s">
        <v>15</v>
      </c>
      <c r="B6" s="97">
        <v>0</v>
      </c>
      <c r="C6" s="58" t="s">
        <v>303</v>
      </c>
      <c r="D6" s="96">
        <v>0</v>
      </c>
      <c r="E6" s="57" t="s">
        <v>177</v>
      </c>
      <c r="F6" s="96">
        <v>0</v>
      </c>
    </row>
    <row r="7" spans="1:6" ht="22.5" customHeight="1">
      <c r="A7" s="69"/>
      <c r="B7" s="49"/>
      <c r="C7" s="58" t="s">
        <v>210</v>
      </c>
      <c r="D7" s="96">
        <v>0</v>
      </c>
      <c r="E7" s="44" t="s">
        <v>101</v>
      </c>
      <c r="F7" s="96">
        <v>0</v>
      </c>
    </row>
    <row r="8" spans="1:8" ht="22.5" customHeight="1">
      <c r="A8" s="69"/>
      <c r="B8" s="49"/>
      <c r="C8" s="58" t="s">
        <v>143</v>
      </c>
      <c r="D8" s="96">
        <v>0</v>
      </c>
      <c r="E8" s="44" t="s">
        <v>68</v>
      </c>
      <c r="F8" s="96">
        <v>0</v>
      </c>
      <c r="H8" s="23"/>
    </row>
    <row r="9" spans="1:6" ht="22.5" customHeight="1">
      <c r="A9" s="45"/>
      <c r="B9" s="49"/>
      <c r="C9" s="58" t="s">
        <v>183</v>
      </c>
      <c r="D9" s="96">
        <v>0</v>
      </c>
      <c r="E9" s="44" t="s">
        <v>216</v>
      </c>
      <c r="F9" s="96">
        <v>0</v>
      </c>
    </row>
    <row r="10" spans="1:7" ht="22.5" customHeight="1">
      <c r="A10" s="45"/>
      <c r="B10" s="49"/>
      <c r="C10" s="58" t="s">
        <v>176</v>
      </c>
      <c r="D10" s="96">
        <v>0</v>
      </c>
      <c r="E10" s="44" t="s">
        <v>276</v>
      </c>
      <c r="F10" s="96">
        <v>0</v>
      </c>
      <c r="G10" s="36"/>
    </row>
    <row r="11" spans="1:7" ht="22.5" customHeight="1">
      <c r="A11" s="69"/>
      <c r="B11" s="49"/>
      <c r="C11" s="58" t="s">
        <v>239</v>
      </c>
      <c r="D11" s="96">
        <v>0</v>
      </c>
      <c r="E11" s="44" t="s">
        <v>275</v>
      </c>
      <c r="F11" s="96">
        <v>0</v>
      </c>
      <c r="G11" s="36"/>
    </row>
    <row r="12" spans="1:7" ht="22.5" customHeight="1">
      <c r="A12" s="69"/>
      <c r="B12" s="49"/>
      <c r="C12" s="58" t="s">
        <v>38</v>
      </c>
      <c r="D12" s="96">
        <v>0</v>
      </c>
      <c r="E12" s="44" t="s">
        <v>101</v>
      </c>
      <c r="F12" s="96">
        <v>0</v>
      </c>
      <c r="G12" s="36"/>
    </row>
    <row r="13" spans="1:7" ht="22.5" customHeight="1">
      <c r="A13" s="50"/>
      <c r="B13" s="49"/>
      <c r="C13" s="58" t="s">
        <v>19</v>
      </c>
      <c r="D13" s="96">
        <v>0</v>
      </c>
      <c r="E13" s="44" t="s">
        <v>68</v>
      </c>
      <c r="F13" s="96">
        <v>0</v>
      </c>
      <c r="G13" s="36"/>
    </row>
    <row r="14" spans="1:6" ht="22.5" customHeight="1">
      <c r="A14" s="50"/>
      <c r="B14" s="49"/>
      <c r="C14" s="58" t="s">
        <v>252</v>
      </c>
      <c r="D14" s="96">
        <v>0</v>
      </c>
      <c r="E14" s="44" t="s">
        <v>216</v>
      </c>
      <c r="F14" s="96">
        <v>0</v>
      </c>
    </row>
    <row r="15" spans="1:6" ht="22.5" customHeight="1">
      <c r="A15" s="50"/>
      <c r="B15" s="49"/>
      <c r="C15" s="58" t="s">
        <v>67</v>
      </c>
      <c r="D15" s="96">
        <v>0</v>
      </c>
      <c r="E15" s="44" t="s">
        <v>82</v>
      </c>
      <c r="F15" s="96">
        <v>0</v>
      </c>
    </row>
    <row r="16" spans="1:8" ht="22.5" customHeight="1">
      <c r="A16" s="53"/>
      <c r="B16" s="51"/>
      <c r="C16" s="58" t="s">
        <v>109</v>
      </c>
      <c r="D16" s="96">
        <v>0</v>
      </c>
      <c r="E16" s="44" t="s">
        <v>8</v>
      </c>
      <c r="F16" s="96">
        <v>0</v>
      </c>
      <c r="H16" s="68"/>
    </row>
    <row r="17" spans="1:6" ht="22.5" customHeight="1">
      <c r="A17" s="54"/>
      <c r="B17" s="51"/>
      <c r="C17" s="58" t="s">
        <v>343</v>
      </c>
      <c r="D17" s="96">
        <v>0</v>
      </c>
      <c r="E17" s="52" t="s">
        <v>352</v>
      </c>
      <c r="F17" s="96">
        <v>0</v>
      </c>
    </row>
    <row r="18" spans="1:6" ht="22.5" customHeight="1">
      <c r="A18" s="54"/>
      <c r="B18" s="51"/>
      <c r="C18" s="58" t="s">
        <v>228</v>
      </c>
      <c r="D18" s="96">
        <v>0</v>
      </c>
      <c r="E18" s="52" t="s">
        <v>229</v>
      </c>
      <c r="F18" s="96">
        <v>0</v>
      </c>
    </row>
    <row r="19" spans="1:6" ht="22.5" customHeight="1">
      <c r="A19" s="50"/>
      <c r="B19" s="51"/>
      <c r="C19" s="58" t="s">
        <v>107</v>
      </c>
      <c r="D19" s="96">
        <v>0</v>
      </c>
      <c r="E19" s="52" t="s">
        <v>321</v>
      </c>
      <c r="F19" s="96">
        <v>0</v>
      </c>
    </row>
    <row r="20" spans="1:6" ht="22.5" customHeight="1">
      <c r="A20" s="50"/>
      <c r="B20" s="49"/>
      <c r="C20" s="58" t="s">
        <v>30</v>
      </c>
      <c r="D20" s="96">
        <v>0</v>
      </c>
      <c r="E20" s="52" t="s">
        <v>276</v>
      </c>
      <c r="F20" s="96">
        <v>0</v>
      </c>
    </row>
    <row r="21" spans="1:6" ht="22.5" customHeight="1">
      <c r="A21" s="53"/>
      <c r="B21" s="49"/>
      <c r="C21" s="54"/>
      <c r="D21" s="43"/>
      <c r="E21" s="52" t="s">
        <v>154</v>
      </c>
      <c r="F21" s="96">
        <v>0</v>
      </c>
    </row>
    <row r="22" spans="1:6" ht="18" customHeight="1">
      <c r="A22" s="54"/>
      <c r="B22" s="49"/>
      <c r="C22" s="54"/>
      <c r="D22" s="43"/>
      <c r="E22" s="56" t="s">
        <v>118</v>
      </c>
      <c r="F22" s="96">
        <v>0</v>
      </c>
    </row>
    <row r="23" spans="1:6" ht="19.5" customHeight="1">
      <c r="A23" s="54"/>
      <c r="B23" s="49"/>
      <c r="C23" s="54"/>
      <c r="D23" s="43"/>
      <c r="E23" s="56" t="s">
        <v>238</v>
      </c>
      <c r="F23" s="96">
        <v>0</v>
      </c>
    </row>
    <row r="24" spans="1:6" ht="21.75" customHeight="1">
      <c r="A24" s="54"/>
      <c r="B24" s="49"/>
      <c r="C24" s="58"/>
      <c r="D24" s="59"/>
      <c r="E24" s="70" t="s">
        <v>81</v>
      </c>
      <c r="F24" s="96">
        <v>0</v>
      </c>
    </row>
    <row r="25" spans="1:6" ht="23.25" customHeight="1">
      <c r="A25" s="54"/>
      <c r="B25" s="49"/>
      <c r="C25" s="58"/>
      <c r="D25" s="59"/>
      <c r="E25" s="45"/>
      <c r="F25" s="64"/>
    </row>
    <row r="26" spans="1:6" ht="18" customHeight="1">
      <c r="A26" s="41" t="s">
        <v>72</v>
      </c>
      <c r="B26" s="51">
        <f>SUM(B6,B9,B10,B12,B13,B14,B15)</f>
        <v>0</v>
      </c>
      <c r="C26" s="41" t="s">
        <v>63</v>
      </c>
      <c r="D26" s="59">
        <f>SUM(D6:D20)</f>
        <v>0</v>
      </c>
      <c r="E26" s="41" t="s">
        <v>63</v>
      </c>
      <c r="F26" s="64">
        <f>SUM(F6,F11,F21,F22,F23)</f>
        <v>0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  <col min="5" max="256" width="9.16015625" style="0" customWidth="1"/>
  </cols>
  <sheetData>
    <row r="1" ht="30" customHeight="1">
      <c r="A1" s="36"/>
    </row>
    <row r="2" spans="1:4" ht="28.5" customHeight="1">
      <c r="A2" s="12" t="s">
        <v>289</v>
      </c>
      <c r="B2" s="12"/>
      <c r="C2" s="12"/>
      <c r="D2" s="12"/>
    </row>
    <row r="3" ht="22.5" customHeight="1">
      <c r="D3" s="13" t="s">
        <v>189</v>
      </c>
    </row>
    <row r="4" spans="1:4" ht="22.5" customHeight="1">
      <c r="A4" s="77" t="s">
        <v>180</v>
      </c>
      <c r="B4" s="79" t="s">
        <v>133</v>
      </c>
      <c r="C4" s="77" t="s">
        <v>310</v>
      </c>
      <c r="D4" s="77" t="s">
        <v>161</v>
      </c>
    </row>
    <row r="5" spans="1:4" ht="15.75" customHeight="1">
      <c r="A5" s="78" t="s">
        <v>233</v>
      </c>
      <c r="B5" s="78" t="s">
        <v>233</v>
      </c>
      <c r="C5" s="78">
        <v>1</v>
      </c>
      <c r="D5" s="80" t="s">
        <v>233</v>
      </c>
    </row>
    <row r="6" spans="1:4" ht="12.75" customHeight="1">
      <c r="A6" s="101"/>
      <c r="B6" s="101" t="s">
        <v>76</v>
      </c>
      <c r="C6" s="96">
        <v>578.42</v>
      </c>
      <c r="D6" s="101"/>
    </row>
    <row r="7" spans="1:4" ht="12.75" customHeight="1">
      <c r="A7" s="101" t="s">
        <v>167</v>
      </c>
      <c r="B7" s="101" t="s">
        <v>93</v>
      </c>
      <c r="C7" s="96">
        <v>578.42</v>
      </c>
      <c r="D7" s="101"/>
    </row>
    <row r="8" spans="1:4" ht="12.75" customHeight="1">
      <c r="A8" s="101" t="s">
        <v>9</v>
      </c>
      <c r="B8" s="101" t="s">
        <v>363</v>
      </c>
      <c r="C8" s="96">
        <v>363.42</v>
      </c>
      <c r="D8" s="101"/>
    </row>
    <row r="9" spans="1:4" ht="12.75" customHeight="1">
      <c r="A9" s="101"/>
      <c r="B9" s="101" t="s">
        <v>74</v>
      </c>
      <c r="C9" s="96">
        <v>8</v>
      </c>
      <c r="D9" s="101"/>
    </row>
    <row r="10" spans="1:4" ht="12.75" customHeight="1">
      <c r="A10" s="101" t="s">
        <v>232</v>
      </c>
      <c r="B10" s="101" t="s">
        <v>28</v>
      </c>
      <c r="C10" s="96">
        <v>8</v>
      </c>
      <c r="D10" s="101"/>
    </row>
    <row r="11" spans="1:4" ht="12.75" customHeight="1">
      <c r="A11" s="101"/>
      <c r="B11" s="101" t="s">
        <v>249</v>
      </c>
      <c r="C11" s="96">
        <v>10</v>
      </c>
      <c r="D11" s="101"/>
    </row>
    <row r="12" spans="1:4" ht="12.75" customHeight="1">
      <c r="A12" s="101" t="s">
        <v>232</v>
      </c>
      <c r="B12" s="101" t="s">
        <v>27</v>
      </c>
      <c r="C12" s="96">
        <v>10</v>
      </c>
      <c r="D12" s="101"/>
    </row>
    <row r="13" spans="1:4" ht="12.75" customHeight="1">
      <c r="A13" s="101"/>
      <c r="B13" s="101" t="s">
        <v>330</v>
      </c>
      <c r="C13" s="96">
        <v>345.42</v>
      </c>
      <c r="D13" s="101"/>
    </row>
    <row r="14" spans="1:4" ht="12.75" customHeight="1">
      <c r="A14" s="101" t="s">
        <v>232</v>
      </c>
      <c r="B14" s="101" t="s">
        <v>151</v>
      </c>
      <c r="C14" s="96">
        <v>92.03</v>
      </c>
      <c r="D14" s="101"/>
    </row>
    <row r="15" spans="1:4" ht="12.75" customHeight="1">
      <c r="A15" s="101" t="s">
        <v>232</v>
      </c>
      <c r="B15" s="101" t="s">
        <v>181</v>
      </c>
      <c r="C15" s="96">
        <v>33.39</v>
      </c>
      <c r="D15" s="101"/>
    </row>
    <row r="16" spans="1:4" ht="12.75" customHeight="1">
      <c r="A16" s="101" t="s">
        <v>232</v>
      </c>
      <c r="B16" s="101" t="s">
        <v>62</v>
      </c>
      <c r="C16" s="96">
        <v>60</v>
      </c>
      <c r="D16" s="101"/>
    </row>
    <row r="17" spans="1:4" ht="12.75" customHeight="1">
      <c r="A17" s="101" t="s">
        <v>232</v>
      </c>
      <c r="B17" s="101" t="s">
        <v>159</v>
      </c>
      <c r="C17" s="96">
        <v>60</v>
      </c>
      <c r="D17" s="101"/>
    </row>
    <row r="18" spans="1:4" ht="12.75" customHeight="1">
      <c r="A18" s="101" t="s">
        <v>232</v>
      </c>
      <c r="B18" s="101" t="s">
        <v>168</v>
      </c>
      <c r="C18" s="96">
        <v>80</v>
      </c>
      <c r="D18" s="101"/>
    </row>
    <row r="19" spans="1:4" ht="12.75" customHeight="1">
      <c r="A19" s="101" t="s">
        <v>232</v>
      </c>
      <c r="B19" s="101" t="s">
        <v>122</v>
      </c>
      <c r="C19" s="96">
        <v>20</v>
      </c>
      <c r="D19" s="101"/>
    </row>
    <row r="20" spans="1:4" ht="12.75" customHeight="1">
      <c r="A20" s="101" t="s">
        <v>98</v>
      </c>
      <c r="B20" s="101" t="s">
        <v>224</v>
      </c>
      <c r="C20" s="96">
        <v>65</v>
      </c>
      <c r="D20" s="101"/>
    </row>
    <row r="21" spans="1:4" ht="12.75" customHeight="1">
      <c r="A21" s="101"/>
      <c r="B21" s="101" t="s">
        <v>249</v>
      </c>
      <c r="C21" s="96">
        <v>25</v>
      </c>
      <c r="D21" s="101"/>
    </row>
    <row r="22" spans="1:4" ht="12.75" customHeight="1">
      <c r="A22" s="101" t="s">
        <v>232</v>
      </c>
      <c r="B22" s="101" t="s">
        <v>329</v>
      </c>
      <c r="C22" s="96">
        <v>25</v>
      </c>
      <c r="D22" s="101"/>
    </row>
    <row r="23" spans="1:4" ht="12.75" customHeight="1">
      <c r="A23" s="101"/>
      <c r="B23" s="101" t="s">
        <v>330</v>
      </c>
      <c r="C23" s="96">
        <v>40</v>
      </c>
      <c r="D23" s="101"/>
    </row>
    <row r="24" spans="1:4" ht="12.75" customHeight="1">
      <c r="A24" s="101" t="s">
        <v>232</v>
      </c>
      <c r="B24" s="101" t="s">
        <v>84</v>
      </c>
      <c r="C24" s="96">
        <v>40</v>
      </c>
      <c r="D24" s="101"/>
    </row>
    <row r="25" spans="1:4" ht="12.75" customHeight="1">
      <c r="A25" s="101" t="s">
        <v>288</v>
      </c>
      <c r="B25" s="101" t="s">
        <v>353</v>
      </c>
      <c r="C25" s="96">
        <v>150</v>
      </c>
      <c r="D25" s="101"/>
    </row>
    <row r="26" spans="1:4" ht="12.75" customHeight="1">
      <c r="A26" s="101"/>
      <c r="B26" s="101" t="s">
        <v>249</v>
      </c>
      <c r="C26" s="96">
        <v>15</v>
      </c>
      <c r="D26" s="101"/>
    </row>
    <row r="27" spans="1:4" ht="12.75" customHeight="1">
      <c r="A27" s="101" t="s">
        <v>232</v>
      </c>
      <c r="B27" s="101" t="s">
        <v>172</v>
      </c>
      <c r="C27" s="96">
        <v>15</v>
      </c>
      <c r="D27" s="101"/>
    </row>
    <row r="28" spans="1:4" ht="12.75" customHeight="1">
      <c r="A28" s="101"/>
      <c r="B28" s="101" t="s">
        <v>330</v>
      </c>
      <c r="C28" s="96">
        <v>135</v>
      </c>
      <c r="D28" s="101"/>
    </row>
    <row r="29" spans="1:4" ht="12.75" customHeight="1">
      <c r="A29" s="101" t="s">
        <v>232</v>
      </c>
      <c r="B29" s="101" t="s">
        <v>103</v>
      </c>
      <c r="C29" s="96">
        <v>135</v>
      </c>
      <c r="D29" s="101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  <col min="5" max="256" width="9.16015625" style="0" customWidth="1"/>
  </cols>
  <sheetData>
    <row r="1" ht="30" customHeight="1">
      <c r="A1" s="3"/>
    </row>
    <row r="2" spans="1:4" ht="28.5" customHeight="1">
      <c r="A2" s="12" t="s">
        <v>113</v>
      </c>
      <c r="B2" s="12"/>
      <c r="C2" s="12"/>
      <c r="D2" s="12"/>
    </row>
    <row r="3" ht="22.5" customHeight="1">
      <c r="D3" s="13" t="s">
        <v>189</v>
      </c>
    </row>
    <row r="4" spans="1:4" ht="22.5" customHeight="1">
      <c r="A4" s="76" t="s">
        <v>180</v>
      </c>
      <c r="B4" s="79" t="s">
        <v>164</v>
      </c>
      <c r="C4" s="76" t="s">
        <v>236</v>
      </c>
      <c r="D4" s="76" t="s">
        <v>333</v>
      </c>
    </row>
    <row r="5" spans="1:4" ht="15.75" customHeight="1">
      <c r="A5" s="74" t="s">
        <v>233</v>
      </c>
      <c r="B5" s="74" t="s">
        <v>233</v>
      </c>
      <c r="C5" s="74">
        <v>1</v>
      </c>
      <c r="D5" s="80" t="s">
        <v>233</v>
      </c>
    </row>
    <row r="6" spans="1:4" ht="12.75" customHeight="1">
      <c r="A6" s="101"/>
      <c r="B6" s="101"/>
      <c r="C6" s="96"/>
      <c r="D6" s="101"/>
    </row>
    <row r="7" spans="1:4" ht="12.75" customHeight="1">
      <c r="A7" s="3"/>
      <c r="B7" s="3"/>
      <c r="C7" s="3"/>
      <c r="D7" s="3"/>
    </row>
    <row r="8" spans="1:4" ht="12.75" customHeight="1">
      <c r="A8" s="3"/>
      <c r="B8" s="3"/>
      <c r="C8" s="3"/>
      <c r="D8" s="3"/>
    </row>
    <row r="9" spans="1:4" ht="12.75" customHeight="1">
      <c r="A9" s="3"/>
      <c r="B9" s="3"/>
      <c r="C9" s="3"/>
      <c r="D9" s="3"/>
    </row>
    <row r="10" spans="1:4" ht="12.75" customHeight="1">
      <c r="A10" s="3"/>
      <c r="B10" s="3"/>
      <c r="C10" s="3"/>
      <c r="D10" s="3"/>
    </row>
    <row r="11" spans="1:4" ht="12.75" customHeight="1">
      <c r="A11" s="3"/>
      <c r="B11" s="3"/>
      <c r="C11" s="3"/>
      <c r="D11" s="3"/>
    </row>
    <row r="12" spans="1:4" ht="12.75" customHeight="1">
      <c r="A12" s="3"/>
      <c r="B12" s="3"/>
      <c r="C12" s="3"/>
      <c r="D12" s="3"/>
    </row>
    <row r="13" spans="1:4" ht="12.75" customHeight="1">
      <c r="A13" s="3"/>
      <c r="B13" s="3"/>
      <c r="C13" s="3"/>
      <c r="D13" s="3"/>
    </row>
    <row r="14" spans="1:3" ht="12.75" customHeight="1">
      <c r="A14" s="3"/>
      <c r="B14" s="3"/>
      <c r="C14" s="3"/>
    </row>
    <row r="15" spans="1:2" ht="12.75" customHeight="1">
      <c r="A15" s="3"/>
      <c r="B15" s="3"/>
    </row>
    <row r="16" spans="1:3" ht="12.75" customHeight="1">
      <c r="A16" s="3"/>
      <c r="B16" s="3"/>
      <c r="C16" s="3"/>
    </row>
    <row r="17" spans="1:3" ht="12.75" customHeight="1">
      <c r="A17" s="3"/>
      <c r="B17" s="3"/>
      <c r="C17" s="3"/>
    </row>
    <row r="18" ht="12.75" customHeight="1">
      <c r="B18" s="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  <col min="12" max="256" width="9.16015625" style="0" customWidth="1"/>
  </cols>
  <sheetData>
    <row r="1" ht="29.25" customHeight="1">
      <c r="A1" s="31"/>
    </row>
    <row r="2" spans="1:12" ht="23.25" customHeight="1">
      <c r="A2" s="12" t="s">
        <v>86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24"/>
    </row>
    <row r="3" ht="26.25" customHeight="1">
      <c r="L3" s="13" t="s">
        <v>189</v>
      </c>
    </row>
    <row r="4" spans="1:12" ht="18" customHeight="1">
      <c r="A4" s="81" t="s">
        <v>362</v>
      </c>
      <c r="B4" s="81"/>
      <c r="C4" s="81"/>
      <c r="D4" s="81" t="s">
        <v>180</v>
      </c>
      <c r="E4" s="81" t="s">
        <v>215</v>
      </c>
      <c r="F4" s="81" t="s">
        <v>115</v>
      </c>
      <c r="G4" s="81" t="s">
        <v>12</v>
      </c>
      <c r="H4" s="81" t="s">
        <v>71</v>
      </c>
      <c r="I4" s="81" t="s">
        <v>174</v>
      </c>
      <c r="J4" s="81"/>
      <c r="K4" s="81" t="s">
        <v>149</v>
      </c>
      <c r="L4" s="82" t="s">
        <v>280</v>
      </c>
    </row>
    <row r="5" spans="1:12" ht="18" customHeight="1">
      <c r="A5" s="77" t="s">
        <v>141</v>
      </c>
      <c r="B5" s="77" t="s">
        <v>251</v>
      </c>
      <c r="C5" s="77" t="s">
        <v>243</v>
      </c>
      <c r="D5" s="81"/>
      <c r="E5" s="81"/>
      <c r="F5" s="81"/>
      <c r="G5" s="81"/>
      <c r="H5" s="81"/>
      <c r="I5" s="83" t="s">
        <v>141</v>
      </c>
      <c r="J5" s="83" t="s">
        <v>251</v>
      </c>
      <c r="K5" s="81"/>
      <c r="L5" s="82"/>
    </row>
    <row r="6" spans="1:12" ht="12.75" customHeight="1">
      <c r="A6" s="78" t="s">
        <v>233</v>
      </c>
      <c r="B6" s="78" t="s">
        <v>233</v>
      </c>
      <c r="C6" s="78" t="s">
        <v>233</v>
      </c>
      <c r="D6" s="78" t="s">
        <v>233</v>
      </c>
      <c r="E6" s="78" t="s">
        <v>233</v>
      </c>
      <c r="F6" s="78" t="s">
        <v>233</v>
      </c>
      <c r="G6" s="78" t="s">
        <v>233</v>
      </c>
      <c r="H6" s="78">
        <v>1</v>
      </c>
      <c r="I6" s="78" t="s">
        <v>233</v>
      </c>
      <c r="J6" s="78" t="s">
        <v>233</v>
      </c>
      <c r="K6" s="78">
        <v>2</v>
      </c>
      <c r="L6" s="78" t="s">
        <v>233</v>
      </c>
    </row>
    <row r="7" spans="1:12" ht="12.75" customHeight="1">
      <c r="A7" s="102"/>
      <c r="B7" s="102"/>
      <c r="C7" s="102"/>
      <c r="D7" s="102"/>
      <c r="E7" s="102" t="s">
        <v>76</v>
      </c>
      <c r="F7" s="102"/>
      <c r="G7" s="102"/>
      <c r="H7" s="104"/>
      <c r="I7" s="105"/>
      <c r="J7" s="105"/>
      <c r="K7" s="97">
        <v>110</v>
      </c>
      <c r="L7" s="101"/>
    </row>
    <row r="8" spans="1:12" ht="12.75" customHeight="1">
      <c r="A8" s="102"/>
      <c r="B8" s="102"/>
      <c r="C8" s="102"/>
      <c r="D8" s="102" t="s">
        <v>167</v>
      </c>
      <c r="E8" s="102" t="s">
        <v>93</v>
      </c>
      <c r="F8" s="102"/>
      <c r="G8" s="102"/>
      <c r="H8" s="104"/>
      <c r="I8" s="105"/>
      <c r="J8" s="105"/>
      <c r="K8" s="97">
        <v>110</v>
      </c>
      <c r="L8" s="101"/>
    </row>
    <row r="9" spans="1:12" ht="12.75" customHeight="1">
      <c r="A9" s="102"/>
      <c r="B9" s="102"/>
      <c r="C9" s="102"/>
      <c r="D9" s="102" t="s">
        <v>9</v>
      </c>
      <c r="E9" s="102" t="s">
        <v>363</v>
      </c>
      <c r="F9" s="102"/>
      <c r="G9" s="102"/>
      <c r="H9" s="104"/>
      <c r="I9" s="105"/>
      <c r="J9" s="105"/>
      <c r="K9" s="97">
        <v>65</v>
      </c>
      <c r="L9" s="101"/>
    </row>
    <row r="10" spans="1:13" ht="12.75" customHeight="1">
      <c r="A10" s="102" t="s">
        <v>55</v>
      </c>
      <c r="B10" s="102" t="s">
        <v>283</v>
      </c>
      <c r="C10" s="102" t="s">
        <v>283</v>
      </c>
      <c r="D10" s="102" t="s">
        <v>219</v>
      </c>
      <c r="E10" s="102" t="s">
        <v>52</v>
      </c>
      <c r="F10" s="102" t="s">
        <v>336</v>
      </c>
      <c r="G10" s="102" t="s">
        <v>0</v>
      </c>
      <c r="H10" s="104">
        <v>10</v>
      </c>
      <c r="I10" s="105" t="s">
        <v>124</v>
      </c>
      <c r="J10" s="105" t="s">
        <v>192</v>
      </c>
      <c r="K10" s="97">
        <v>6</v>
      </c>
      <c r="L10" s="101"/>
      <c r="M10" s="29"/>
    </row>
    <row r="11" spans="1:13" ht="12.75" customHeight="1">
      <c r="A11" s="102" t="s">
        <v>55</v>
      </c>
      <c r="B11" s="102" t="s">
        <v>283</v>
      </c>
      <c r="C11" s="102" t="s">
        <v>283</v>
      </c>
      <c r="D11" s="102" t="s">
        <v>219</v>
      </c>
      <c r="E11" s="102" t="s">
        <v>52</v>
      </c>
      <c r="F11" s="102" t="s">
        <v>3</v>
      </c>
      <c r="G11" s="102" t="s">
        <v>0</v>
      </c>
      <c r="H11" s="104">
        <v>10</v>
      </c>
      <c r="I11" s="105" t="s">
        <v>124</v>
      </c>
      <c r="J11" s="105" t="s">
        <v>192</v>
      </c>
      <c r="K11" s="97">
        <v>9</v>
      </c>
      <c r="L11" s="101"/>
      <c r="M11" s="29"/>
    </row>
    <row r="12" spans="1:13" ht="12.75" customHeight="1">
      <c r="A12" s="102" t="s">
        <v>55</v>
      </c>
      <c r="B12" s="102" t="s">
        <v>283</v>
      </c>
      <c r="C12" s="102" t="s">
        <v>283</v>
      </c>
      <c r="D12" s="102" t="s">
        <v>219</v>
      </c>
      <c r="E12" s="102" t="s">
        <v>313</v>
      </c>
      <c r="F12" s="102" t="s">
        <v>21</v>
      </c>
      <c r="G12" s="102" t="s">
        <v>57</v>
      </c>
      <c r="H12" s="104">
        <v>1</v>
      </c>
      <c r="I12" s="105" t="s">
        <v>195</v>
      </c>
      <c r="J12" s="105" t="s">
        <v>283</v>
      </c>
      <c r="K12" s="97">
        <v>10</v>
      </c>
      <c r="L12" s="101"/>
      <c r="M12" s="29"/>
    </row>
    <row r="13" spans="1:13" ht="12.75" customHeight="1">
      <c r="A13" s="102" t="s">
        <v>55</v>
      </c>
      <c r="B13" s="102" t="s">
        <v>283</v>
      </c>
      <c r="C13" s="102" t="s">
        <v>283</v>
      </c>
      <c r="D13" s="102" t="s">
        <v>219</v>
      </c>
      <c r="E13" s="102" t="s">
        <v>125</v>
      </c>
      <c r="F13" s="102" t="s">
        <v>348</v>
      </c>
      <c r="G13" s="102" t="s">
        <v>339</v>
      </c>
      <c r="H13" s="104">
        <v>1</v>
      </c>
      <c r="I13" s="105" t="s">
        <v>195</v>
      </c>
      <c r="J13" s="105" t="s">
        <v>43</v>
      </c>
      <c r="K13" s="97">
        <v>2</v>
      </c>
      <c r="L13" s="101"/>
      <c r="M13" s="29"/>
    </row>
    <row r="14" spans="1:12" ht="12.75" customHeight="1">
      <c r="A14" s="102" t="s">
        <v>55</v>
      </c>
      <c r="B14" s="102" t="s">
        <v>283</v>
      </c>
      <c r="C14" s="102" t="s">
        <v>283</v>
      </c>
      <c r="D14" s="102" t="s">
        <v>219</v>
      </c>
      <c r="E14" s="102" t="s">
        <v>125</v>
      </c>
      <c r="F14" s="102" t="s">
        <v>163</v>
      </c>
      <c r="G14" s="102" t="s">
        <v>339</v>
      </c>
      <c r="H14" s="104">
        <v>1</v>
      </c>
      <c r="I14" s="105" t="s">
        <v>195</v>
      </c>
      <c r="J14" s="105" t="s">
        <v>43</v>
      </c>
      <c r="K14" s="97">
        <v>2</v>
      </c>
      <c r="L14" s="101"/>
    </row>
    <row r="15" spans="1:12" ht="12.75" customHeight="1">
      <c r="A15" s="102" t="s">
        <v>55</v>
      </c>
      <c r="B15" s="102" t="s">
        <v>283</v>
      </c>
      <c r="C15" s="102" t="s">
        <v>283</v>
      </c>
      <c r="D15" s="102" t="s">
        <v>219</v>
      </c>
      <c r="E15" s="102" t="s">
        <v>125</v>
      </c>
      <c r="F15" s="102" t="s">
        <v>100</v>
      </c>
      <c r="G15" s="102" t="s">
        <v>339</v>
      </c>
      <c r="H15" s="104">
        <v>1</v>
      </c>
      <c r="I15" s="105" t="s">
        <v>195</v>
      </c>
      <c r="J15" s="105" t="s">
        <v>43</v>
      </c>
      <c r="K15" s="97">
        <v>1</v>
      </c>
      <c r="L15" s="101"/>
    </row>
    <row r="16" spans="1:12" ht="12.75" customHeight="1">
      <c r="A16" s="102" t="s">
        <v>55</v>
      </c>
      <c r="B16" s="102" t="s">
        <v>283</v>
      </c>
      <c r="C16" s="102" t="s">
        <v>283</v>
      </c>
      <c r="D16" s="102" t="s">
        <v>219</v>
      </c>
      <c r="E16" s="102" t="s">
        <v>125</v>
      </c>
      <c r="F16" s="102" t="s">
        <v>138</v>
      </c>
      <c r="G16" s="102" t="s">
        <v>339</v>
      </c>
      <c r="H16" s="104">
        <v>1</v>
      </c>
      <c r="I16" s="105" t="s">
        <v>195</v>
      </c>
      <c r="J16" s="105" t="s">
        <v>23</v>
      </c>
      <c r="K16" s="97">
        <v>2</v>
      </c>
      <c r="L16" s="101"/>
    </row>
    <row r="17" spans="1:12" ht="12.75" customHeight="1">
      <c r="A17" s="102" t="s">
        <v>55</v>
      </c>
      <c r="B17" s="102" t="s">
        <v>283</v>
      </c>
      <c r="C17" s="102" t="s">
        <v>283</v>
      </c>
      <c r="D17" s="102" t="s">
        <v>219</v>
      </c>
      <c r="E17" s="102" t="s">
        <v>125</v>
      </c>
      <c r="F17" s="102" t="s">
        <v>79</v>
      </c>
      <c r="G17" s="102" t="s">
        <v>339</v>
      </c>
      <c r="H17" s="104">
        <v>1</v>
      </c>
      <c r="I17" s="105" t="s">
        <v>195</v>
      </c>
      <c r="J17" s="105" t="s">
        <v>324</v>
      </c>
      <c r="K17" s="97">
        <v>3</v>
      </c>
      <c r="L17" s="101"/>
    </row>
    <row r="18" spans="1:12" ht="12.75" customHeight="1">
      <c r="A18" s="102" t="s">
        <v>55</v>
      </c>
      <c r="B18" s="102" t="s">
        <v>283</v>
      </c>
      <c r="C18" s="102" t="s">
        <v>231</v>
      </c>
      <c r="D18" s="102" t="s">
        <v>219</v>
      </c>
      <c r="E18" s="102" t="s">
        <v>272</v>
      </c>
      <c r="F18" s="102" t="s">
        <v>300</v>
      </c>
      <c r="G18" s="102" t="s">
        <v>331</v>
      </c>
      <c r="H18" s="104">
        <v>1</v>
      </c>
      <c r="I18" s="105" t="s">
        <v>124</v>
      </c>
      <c r="J18" s="105" t="s">
        <v>90</v>
      </c>
      <c r="K18" s="97">
        <v>10</v>
      </c>
      <c r="L18" s="101"/>
    </row>
    <row r="19" spans="1:12" ht="12.75" customHeight="1">
      <c r="A19" s="102" t="s">
        <v>55</v>
      </c>
      <c r="B19" s="102" t="s">
        <v>283</v>
      </c>
      <c r="C19" s="102" t="s">
        <v>231</v>
      </c>
      <c r="D19" s="102" t="s">
        <v>219</v>
      </c>
      <c r="E19" s="102" t="s">
        <v>70</v>
      </c>
      <c r="F19" s="102" t="s">
        <v>158</v>
      </c>
      <c r="G19" s="102" t="s">
        <v>331</v>
      </c>
      <c r="H19" s="104">
        <v>1</v>
      </c>
      <c r="I19" s="105" t="s">
        <v>195</v>
      </c>
      <c r="J19" s="105" t="s">
        <v>192</v>
      </c>
      <c r="K19" s="97">
        <v>20</v>
      </c>
      <c r="L19" s="101"/>
    </row>
    <row r="20" spans="1:12" ht="12.75" customHeight="1">
      <c r="A20" s="102"/>
      <c r="B20" s="102"/>
      <c r="C20" s="102"/>
      <c r="D20" s="102" t="s">
        <v>98</v>
      </c>
      <c r="E20" s="102" t="s">
        <v>224</v>
      </c>
      <c r="F20" s="102"/>
      <c r="G20" s="102"/>
      <c r="H20" s="104"/>
      <c r="I20" s="105"/>
      <c r="J20" s="105"/>
      <c r="K20" s="97">
        <v>30</v>
      </c>
      <c r="L20" s="101"/>
    </row>
    <row r="21" spans="1:12" ht="12.75" customHeight="1">
      <c r="A21" s="102" t="s">
        <v>55</v>
      </c>
      <c r="B21" s="102" t="s">
        <v>283</v>
      </c>
      <c r="C21" s="102" t="s">
        <v>2</v>
      </c>
      <c r="D21" s="102" t="s">
        <v>311</v>
      </c>
      <c r="E21" s="102" t="s">
        <v>52</v>
      </c>
      <c r="F21" s="102" t="s">
        <v>336</v>
      </c>
      <c r="G21" s="102" t="s">
        <v>0</v>
      </c>
      <c r="H21" s="104">
        <v>5</v>
      </c>
      <c r="I21" s="105" t="s">
        <v>124</v>
      </c>
      <c r="J21" s="105" t="s">
        <v>192</v>
      </c>
      <c r="K21" s="97">
        <v>3</v>
      </c>
      <c r="L21" s="101"/>
    </row>
    <row r="22" spans="1:12" ht="12.75" customHeight="1">
      <c r="A22" s="102" t="s">
        <v>55</v>
      </c>
      <c r="B22" s="102" t="s">
        <v>283</v>
      </c>
      <c r="C22" s="102" t="s">
        <v>2</v>
      </c>
      <c r="D22" s="102" t="s">
        <v>311</v>
      </c>
      <c r="E22" s="102" t="s">
        <v>52</v>
      </c>
      <c r="F22" s="102" t="s">
        <v>191</v>
      </c>
      <c r="G22" s="102" t="s">
        <v>265</v>
      </c>
      <c r="H22" s="104">
        <v>1</v>
      </c>
      <c r="I22" s="105" t="s">
        <v>124</v>
      </c>
      <c r="J22" s="105" t="s">
        <v>192</v>
      </c>
      <c r="K22" s="97">
        <v>0.2</v>
      </c>
      <c r="L22" s="101"/>
    </row>
    <row r="23" spans="1:12" ht="12.75" customHeight="1">
      <c r="A23" s="102" t="s">
        <v>55</v>
      </c>
      <c r="B23" s="102" t="s">
        <v>283</v>
      </c>
      <c r="C23" s="102" t="s">
        <v>2</v>
      </c>
      <c r="D23" s="102" t="s">
        <v>311</v>
      </c>
      <c r="E23" s="102" t="s">
        <v>52</v>
      </c>
      <c r="F23" s="102" t="s">
        <v>3</v>
      </c>
      <c r="G23" s="102" t="s">
        <v>0</v>
      </c>
      <c r="H23" s="104">
        <v>2</v>
      </c>
      <c r="I23" s="105" t="s">
        <v>124</v>
      </c>
      <c r="J23" s="105" t="s">
        <v>192</v>
      </c>
      <c r="K23" s="97">
        <v>1.8</v>
      </c>
      <c r="L23" s="101"/>
    </row>
    <row r="24" spans="1:12" ht="12.75" customHeight="1">
      <c r="A24" s="102" t="s">
        <v>55</v>
      </c>
      <c r="B24" s="102" t="s">
        <v>283</v>
      </c>
      <c r="C24" s="102" t="s">
        <v>231</v>
      </c>
      <c r="D24" s="102" t="s">
        <v>311</v>
      </c>
      <c r="E24" s="102" t="s">
        <v>152</v>
      </c>
      <c r="F24" s="102" t="s">
        <v>309</v>
      </c>
      <c r="G24" s="102" t="s">
        <v>112</v>
      </c>
      <c r="H24" s="104">
        <v>1</v>
      </c>
      <c r="I24" s="105" t="s">
        <v>124</v>
      </c>
      <c r="J24" s="105" t="s">
        <v>88</v>
      </c>
      <c r="K24" s="97">
        <v>25</v>
      </c>
      <c r="L24" s="101"/>
    </row>
    <row r="25" spans="1:12" ht="12.75" customHeight="1">
      <c r="A25" s="102"/>
      <c r="B25" s="102"/>
      <c r="C25" s="102"/>
      <c r="D25" s="102" t="s">
        <v>288</v>
      </c>
      <c r="E25" s="102" t="s">
        <v>353</v>
      </c>
      <c r="F25" s="102"/>
      <c r="G25" s="102"/>
      <c r="H25" s="104"/>
      <c r="I25" s="105"/>
      <c r="J25" s="105"/>
      <c r="K25" s="97">
        <v>15</v>
      </c>
      <c r="L25" s="101"/>
    </row>
    <row r="26" spans="1:12" ht="12.75" customHeight="1">
      <c r="A26" s="102" t="s">
        <v>55</v>
      </c>
      <c r="B26" s="102" t="s">
        <v>283</v>
      </c>
      <c r="C26" s="102" t="s">
        <v>231</v>
      </c>
      <c r="D26" s="102" t="s">
        <v>126</v>
      </c>
      <c r="E26" s="102" t="s">
        <v>106</v>
      </c>
      <c r="F26" s="102" t="s">
        <v>241</v>
      </c>
      <c r="G26" s="102" t="s">
        <v>94</v>
      </c>
      <c r="H26" s="104">
        <v>1</v>
      </c>
      <c r="I26" s="105" t="s">
        <v>124</v>
      </c>
      <c r="J26" s="105" t="s">
        <v>88</v>
      </c>
      <c r="K26" s="97">
        <v>15</v>
      </c>
      <c r="L26" s="101"/>
    </row>
  </sheetData>
  <sheetProtection/>
  <mergeCells count="9">
    <mergeCell ref="A4:C4"/>
    <mergeCell ref="D4:D5"/>
    <mergeCell ref="E4:E5"/>
    <mergeCell ref="F4:F5"/>
    <mergeCell ref="G4:G5"/>
    <mergeCell ref="H4:H5"/>
    <mergeCell ref="K4:K5"/>
    <mergeCell ref="L4:L5"/>
    <mergeCell ref="I4:J4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22.83203125" style="0" customWidth="1"/>
    <col min="3" max="11" width="11.83203125" style="0" customWidth="1"/>
    <col min="12" max="256" width="9.16015625" style="0" customWidth="1"/>
  </cols>
  <sheetData>
    <row r="1" ht="30" customHeight="1">
      <c r="A1" s="26"/>
    </row>
    <row r="2" spans="1:11" ht="28.5" customHeight="1">
      <c r="A2" s="12" t="s">
        <v>49</v>
      </c>
      <c r="B2" s="14"/>
      <c r="C2" s="14"/>
      <c r="D2" s="14"/>
      <c r="E2" s="15"/>
      <c r="F2" s="15"/>
      <c r="G2" s="15"/>
      <c r="H2" s="15"/>
      <c r="I2" s="15"/>
      <c r="J2" s="15"/>
      <c r="K2" s="15"/>
    </row>
    <row r="3" ht="22.5" customHeight="1">
      <c r="K3" s="13" t="s">
        <v>189</v>
      </c>
    </row>
    <row r="4" spans="1:11" ht="17.25" customHeight="1">
      <c r="A4" s="71" t="s">
        <v>180</v>
      </c>
      <c r="B4" s="71" t="s">
        <v>281</v>
      </c>
      <c r="C4" s="71" t="s">
        <v>76</v>
      </c>
      <c r="D4" s="72" t="s">
        <v>105</v>
      </c>
      <c r="E4" s="72"/>
      <c r="F4" s="72"/>
      <c r="G4" s="72"/>
      <c r="H4" s="72"/>
      <c r="I4" s="72"/>
      <c r="J4" s="72" t="s">
        <v>264</v>
      </c>
      <c r="K4" s="72" t="s">
        <v>209</v>
      </c>
    </row>
    <row r="5" spans="1:11" ht="23.25" customHeight="1">
      <c r="A5" s="71"/>
      <c r="B5" s="71"/>
      <c r="C5" s="71"/>
      <c r="D5" s="72" t="s">
        <v>198</v>
      </c>
      <c r="E5" s="72" t="s">
        <v>40</v>
      </c>
      <c r="F5" s="72" t="s">
        <v>179</v>
      </c>
      <c r="G5" s="72" t="s">
        <v>337</v>
      </c>
      <c r="H5" s="72"/>
      <c r="I5" s="72"/>
      <c r="J5" s="72"/>
      <c r="K5" s="72"/>
    </row>
    <row r="6" spans="1:11" ht="26.25" customHeight="1">
      <c r="A6" s="71"/>
      <c r="B6" s="71"/>
      <c r="C6" s="71"/>
      <c r="D6" s="72"/>
      <c r="E6" s="72"/>
      <c r="F6" s="72"/>
      <c r="G6" s="76" t="s">
        <v>198</v>
      </c>
      <c r="H6" s="76" t="s">
        <v>69</v>
      </c>
      <c r="I6" s="76" t="s">
        <v>361</v>
      </c>
      <c r="J6" s="72"/>
      <c r="K6" s="72"/>
    </row>
    <row r="7" spans="1:11" ht="17.25" customHeight="1">
      <c r="A7" s="74" t="s">
        <v>233</v>
      </c>
      <c r="B7" s="74" t="s">
        <v>233</v>
      </c>
      <c r="C7" s="74">
        <v>1</v>
      </c>
      <c r="D7" s="84">
        <v>2</v>
      </c>
      <c r="E7" s="84">
        <v>3</v>
      </c>
      <c r="F7" s="84">
        <v>4</v>
      </c>
      <c r="G7" s="74">
        <v>5</v>
      </c>
      <c r="H7" s="74">
        <v>6</v>
      </c>
      <c r="I7" s="74">
        <v>7</v>
      </c>
      <c r="J7" s="74">
        <v>8</v>
      </c>
      <c r="K7" s="74">
        <v>9</v>
      </c>
    </row>
    <row r="8" spans="1:11" ht="12.75" customHeight="1">
      <c r="A8" s="102"/>
      <c r="B8" s="102" t="s">
        <v>76</v>
      </c>
      <c r="C8" s="96">
        <v>205.06</v>
      </c>
      <c r="D8" s="96">
        <v>45.2</v>
      </c>
      <c r="E8" s="96">
        <v>8</v>
      </c>
      <c r="F8" s="96">
        <v>12</v>
      </c>
      <c r="G8" s="96">
        <v>25.2</v>
      </c>
      <c r="H8" s="96">
        <v>0</v>
      </c>
      <c r="I8" s="96">
        <v>25.2</v>
      </c>
      <c r="J8" s="96">
        <v>75.06</v>
      </c>
      <c r="K8" s="96">
        <v>84.8</v>
      </c>
    </row>
    <row r="9" spans="1:11" ht="12.75" customHeight="1">
      <c r="A9" s="102" t="s">
        <v>167</v>
      </c>
      <c r="B9" s="102" t="s">
        <v>93</v>
      </c>
      <c r="C9" s="96">
        <v>205.06</v>
      </c>
      <c r="D9" s="96">
        <v>45.2</v>
      </c>
      <c r="E9" s="96">
        <v>8</v>
      </c>
      <c r="F9" s="96">
        <v>12</v>
      </c>
      <c r="G9" s="96">
        <v>25.2</v>
      </c>
      <c r="H9" s="96">
        <v>0</v>
      </c>
      <c r="I9" s="96">
        <v>25.2</v>
      </c>
      <c r="J9" s="96">
        <v>75.06</v>
      </c>
      <c r="K9" s="96">
        <v>84.8</v>
      </c>
    </row>
    <row r="10" spans="1:11" ht="12.75" customHeight="1">
      <c r="A10" s="102" t="s">
        <v>9</v>
      </c>
      <c r="B10" s="102" t="s">
        <v>363</v>
      </c>
      <c r="C10" s="96">
        <v>153.96</v>
      </c>
      <c r="D10" s="96">
        <v>32</v>
      </c>
      <c r="E10" s="96">
        <v>8</v>
      </c>
      <c r="F10" s="96">
        <v>9</v>
      </c>
      <c r="G10" s="96">
        <v>15</v>
      </c>
      <c r="H10" s="96">
        <v>0</v>
      </c>
      <c r="I10" s="96">
        <v>15</v>
      </c>
      <c r="J10" s="96">
        <v>42.56</v>
      </c>
      <c r="K10" s="96">
        <v>79.4</v>
      </c>
    </row>
    <row r="11" spans="1:11" ht="12.75" customHeight="1">
      <c r="A11" s="102" t="s">
        <v>98</v>
      </c>
      <c r="B11" s="102" t="s">
        <v>224</v>
      </c>
      <c r="C11" s="96">
        <v>33.6</v>
      </c>
      <c r="D11" s="96">
        <v>6.2</v>
      </c>
      <c r="E11" s="96">
        <v>0</v>
      </c>
      <c r="F11" s="96">
        <v>1</v>
      </c>
      <c r="G11" s="96">
        <v>5.2</v>
      </c>
      <c r="H11" s="96">
        <v>0</v>
      </c>
      <c r="I11" s="96">
        <v>5.2</v>
      </c>
      <c r="J11" s="96">
        <v>22</v>
      </c>
      <c r="K11" s="96">
        <v>5.4</v>
      </c>
    </row>
    <row r="12" spans="1:11" ht="12.75" customHeight="1">
      <c r="A12" s="102" t="s">
        <v>288</v>
      </c>
      <c r="B12" s="102" t="s">
        <v>353</v>
      </c>
      <c r="C12" s="96">
        <v>17.5</v>
      </c>
      <c r="D12" s="96">
        <v>7</v>
      </c>
      <c r="E12" s="96">
        <v>0</v>
      </c>
      <c r="F12" s="96">
        <v>2</v>
      </c>
      <c r="G12" s="96">
        <v>5</v>
      </c>
      <c r="H12" s="96">
        <v>0</v>
      </c>
      <c r="I12" s="96">
        <v>5</v>
      </c>
      <c r="J12" s="96">
        <v>10.5</v>
      </c>
      <c r="K12" s="96">
        <v>0</v>
      </c>
    </row>
    <row r="13" spans="2:11" ht="12.75" customHeight="1">
      <c r="B13" s="18"/>
      <c r="D13" s="18"/>
      <c r="E13" s="30"/>
      <c r="F13" s="30"/>
      <c r="G13" s="30"/>
      <c r="H13" s="30"/>
      <c r="I13" s="30"/>
      <c r="J13" s="30"/>
      <c r="K13" s="26"/>
    </row>
    <row r="14" spans="2:11" ht="12.75" customHeight="1">
      <c r="B14" s="18"/>
      <c r="C14" s="18"/>
      <c r="E14" s="18"/>
      <c r="F14" s="30"/>
      <c r="G14" s="30"/>
      <c r="H14" s="30"/>
      <c r="I14" s="30"/>
      <c r="J14" s="30"/>
      <c r="K14" s="26"/>
    </row>
    <row r="15" spans="5:11" ht="12.75" customHeight="1">
      <c r="E15" s="18"/>
      <c r="F15" s="18"/>
      <c r="G15" s="18"/>
      <c r="H15" s="30"/>
      <c r="I15" s="18"/>
      <c r="J15" s="30"/>
      <c r="K15" s="26"/>
    </row>
    <row r="16" spans="6:11" ht="12.75" customHeight="1">
      <c r="F16" s="18"/>
      <c r="G16" s="18"/>
      <c r="H16" s="30"/>
      <c r="I16" s="18"/>
      <c r="J16" s="30"/>
      <c r="K16" s="26"/>
    </row>
    <row r="17" spans="6:11" ht="12.75" customHeight="1">
      <c r="F17" s="18"/>
      <c r="G17" s="18"/>
      <c r="H17" s="30"/>
      <c r="I17" s="30"/>
      <c r="J17" s="30"/>
      <c r="K17" s="26"/>
    </row>
    <row r="18" spans="7:11" ht="12.75" customHeight="1">
      <c r="G18" s="18"/>
      <c r="H18" s="18"/>
      <c r="K18" s="26"/>
    </row>
    <row r="19" spans="8:11" ht="12.75" customHeight="1">
      <c r="H19" s="18"/>
      <c r="K19" s="18"/>
    </row>
    <row r="20" spans="8:11" ht="12.75" customHeight="1">
      <c r="H20" s="18"/>
      <c r="K20" s="18"/>
    </row>
    <row r="21" spans="9:11" ht="12.75" customHeight="1">
      <c r="I21" s="18"/>
      <c r="K21" s="18"/>
    </row>
    <row r="22" spans="9:10" ht="12.75" customHeight="1">
      <c r="I22" s="18"/>
      <c r="J22" s="18"/>
    </row>
  </sheetData>
  <sheetProtection/>
  <mergeCells count="10">
    <mergeCell ref="A4:A6"/>
    <mergeCell ref="B4:B6"/>
    <mergeCell ref="C4:C6"/>
    <mergeCell ref="D4:I4"/>
    <mergeCell ref="D5:D6"/>
    <mergeCell ref="E5:E6"/>
    <mergeCell ref="F5:F6"/>
    <mergeCell ref="G5:I5"/>
    <mergeCell ref="J4:J6"/>
    <mergeCell ref="K4:K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256" width="9.16015625" style="0" customWidth="1"/>
  </cols>
  <sheetData>
    <row r="1" spans="1:6" ht="22.5" customHeight="1">
      <c r="A1" s="91"/>
      <c r="B1" s="6"/>
      <c r="C1" s="33"/>
      <c r="D1" s="6"/>
      <c r="E1" s="6"/>
      <c r="F1" s="7"/>
    </row>
    <row r="2" spans="1:6" ht="22.5" customHeight="1">
      <c r="A2" s="22" t="s">
        <v>117</v>
      </c>
      <c r="B2" s="8"/>
      <c r="C2" s="8"/>
      <c r="D2" s="8"/>
      <c r="E2" s="8"/>
      <c r="F2" s="8"/>
    </row>
    <row r="3" spans="1:6" ht="22.5" customHeight="1">
      <c r="A3" s="21"/>
      <c r="B3" s="21"/>
      <c r="C3" s="20"/>
      <c r="D3" s="9"/>
      <c r="E3" s="10"/>
      <c r="F3" s="11" t="s">
        <v>189</v>
      </c>
    </row>
    <row r="4" spans="1:6" ht="22.5" customHeight="1">
      <c r="A4" s="39" t="s">
        <v>235</v>
      </c>
      <c r="B4" s="39"/>
      <c r="C4" s="39" t="s">
        <v>32</v>
      </c>
      <c r="D4" s="39"/>
      <c r="E4" s="39"/>
      <c r="F4" s="39"/>
    </row>
    <row r="5" spans="1:6" ht="22.5" customHeight="1">
      <c r="A5" s="40" t="s">
        <v>78</v>
      </c>
      <c r="B5" s="40" t="s">
        <v>162</v>
      </c>
      <c r="C5" s="40" t="s">
        <v>59</v>
      </c>
      <c r="D5" s="41" t="s">
        <v>162</v>
      </c>
      <c r="E5" s="40" t="s">
        <v>87</v>
      </c>
      <c r="F5" s="40" t="s">
        <v>162</v>
      </c>
    </row>
    <row r="6" spans="1:6" ht="22.5" customHeight="1">
      <c r="A6" s="42" t="s">
        <v>349</v>
      </c>
      <c r="B6" s="43">
        <f>SUM(B7,B12,B13,B15,B16,B17)</f>
        <v>1678.54</v>
      </c>
      <c r="C6" s="42" t="s">
        <v>349</v>
      </c>
      <c r="D6" s="43">
        <f>SUM(D7:D34)</f>
        <v>1678.54</v>
      </c>
      <c r="E6" s="44" t="s">
        <v>349</v>
      </c>
      <c r="F6" s="43">
        <f>SUM(F7,F12,F23,F24,F25)</f>
        <v>1678.54</v>
      </c>
    </row>
    <row r="7" spans="1:6" ht="22.5" customHeight="1">
      <c r="A7" s="45" t="s">
        <v>114</v>
      </c>
      <c r="B7" s="96">
        <v>1658.54</v>
      </c>
      <c r="C7" s="46" t="s">
        <v>263</v>
      </c>
      <c r="D7" s="96">
        <v>0</v>
      </c>
      <c r="E7" s="44" t="s">
        <v>245</v>
      </c>
      <c r="F7" s="96">
        <v>1100.12</v>
      </c>
    </row>
    <row r="8" spans="1:8" ht="22.5" customHeight="1">
      <c r="A8" s="45" t="s">
        <v>282</v>
      </c>
      <c r="B8" s="96">
        <v>1658.54</v>
      </c>
      <c r="C8" s="46" t="s">
        <v>356</v>
      </c>
      <c r="D8" s="96">
        <v>0</v>
      </c>
      <c r="E8" s="44" t="s">
        <v>335</v>
      </c>
      <c r="F8" s="96">
        <v>779.14</v>
      </c>
      <c r="H8" s="23"/>
    </row>
    <row r="9" spans="1:6" ht="22.5" customHeight="1">
      <c r="A9" s="47" t="s">
        <v>150</v>
      </c>
      <c r="B9" s="96">
        <v>445</v>
      </c>
      <c r="C9" s="46" t="s">
        <v>277</v>
      </c>
      <c r="D9" s="96">
        <v>0</v>
      </c>
      <c r="E9" s="44" t="s">
        <v>355</v>
      </c>
      <c r="F9" s="96">
        <v>213.07</v>
      </c>
    </row>
    <row r="10" spans="1:6" ht="22.5" customHeight="1">
      <c r="A10" s="45" t="s">
        <v>171</v>
      </c>
      <c r="B10" s="99">
        <v>0</v>
      </c>
      <c r="C10" s="46" t="s">
        <v>342</v>
      </c>
      <c r="D10" s="96">
        <v>0</v>
      </c>
      <c r="E10" s="44" t="s">
        <v>157</v>
      </c>
      <c r="F10" s="96">
        <v>87.91</v>
      </c>
    </row>
    <row r="11" spans="1:6" ht="22.5" customHeight="1">
      <c r="A11" s="87" t="s">
        <v>188</v>
      </c>
      <c r="B11" s="96">
        <v>0</v>
      </c>
      <c r="C11" s="86" t="s">
        <v>11</v>
      </c>
      <c r="D11" s="96">
        <v>84.8</v>
      </c>
      <c r="E11" s="44" t="s">
        <v>220</v>
      </c>
      <c r="F11" s="96">
        <v>20</v>
      </c>
    </row>
    <row r="12" spans="1:6" ht="22.5" customHeight="1">
      <c r="A12" s="85" t="s">
        <v>14</v>
      </c>
      <c r="B12" s="100">
        <v>0</v>
      </c>
      <c r="C12" s="86" t="s">
        <v>140</v>
      </c>
      <c r="D12" s="96">
        <v>0</v>
      </c>
      <c r="E12" s="44" t="s">
        <v>156</v>
      </c>
      <c r="F12" s="96">
        <v>578.42</v>
      </c>
    </row>
    <row r="13" spans="1:6" ht="22.5" customHeight="1">
      <c r="A13" s="87" t="s">
        <v>104</v>
      </c>
      <c r="B13" s="99">
        <v>20</v>
      </c>
      <c r="C13" s="86" t="s">
        <v>194</v>
      </c>
      <c r="D13" s="96">
        <v>0</v>
      </c>
      <c r="E13" s="44" t="s">
        <v>335</v>
      </c>
      <c r="F13" s="96">
        <v>0</v>
      </c>
    </row>
    <row r="14" spans="1:6" ht="22.5" customHeight="1">
      <c r="A14" s="87" t="s">
        <v>26</v>
      </c>
      <c r="B14" s="99">
        <v>20</v>
      </c>
      <c r="C14" s="86" t="s">
        <v>137</v>
      </c>
      <c r="D14" s="96">
        <v>11.16</v>
      </c>
      <c r="E14" s="44" t="s">
        <v>355</v>
      </c>
      <c r="F14" s="96">
        <v>528.42</v>
      </c>
    </row>
    <row r="15" spans="1:6" ht="22.5" customHeight="1">
      <c r="A15" s="87" t="s">
        <v>61</v>
      </c>
      <c r="B15" s="99">
        <v>0</v>
      </c>
      <c r="C15" s="86" t="s">
        <v>200</v>
      </c>
      <c r="D15" s="96">
        <v>0</v>
      </c>
      <c r="E15" s="44" t="s">
        <v>157</v>
      </c>
      <c r="F15" s="96">
        <v>0</v>
      </c>
    </row>
    <row r="16" spans="1:6" ht="22.5" customHeight="1">
      <c r="A16" s="89" t="s">
        <v>129</v>
      </c>
      <c r="B16" s="99">
        <v>0</v>
      </c>
      <c r="C16" s="86" t="s">
        <v>270</v>
      </c>
      <c r="D16" s="96">
        <v>0</v>
      </c>
      <c r="E16" s="44" t="s">
        <v>254</v>
      </c>
      <c r="F16" s="96">
        <v>0</v>
      </c>
    </row>
    <row r="17" spans="1:6" ht="22.5" customHeight="1">
      <c r="A17" s="89" t="s">
        <v>51</v>
      </c>
      <c r="B17" s="99">
        <v>0</v>
      </c>
      <c r="C17" s="86" t="s">
        <v>89</v>
      </c>
      <c r="D17" s="96">
        <v>0</v>
      </c>
      <c r="E17" s="44" t="s">
        <v>170</v>
      </c>
      <c r="F17" s="96">
        <v>0</v>
      </c>
    </row>
    <row r="18" spans="1:6" ht="22.5" customHeight="1">
      <c r="A18" s="89" t="s">
        <v>56</v>
      </c>
      <c r="B18" s="97">
        <v>0</v>
      </c>
      <c r="C18" s="88" t="s">
        <v>17</v>
      </c>
      <c r="D18" s="96">
        <v>0</v>
      </c>
      <c r="E18" s="44" t="s">
        <v>25</v>
      </c>
      <c r="F18" s="96">
        <v>0</v>
      </c>
    </row>
    <row r="19" spans="1:6" ht="22.5" customHeight="1">
      <c r="A19" s="50"/>
      <c r="B19" s="90"/>
      <c r="C19" s="46" t="s">
        <v>92</v>
      </c>
      <c r="D19" s="96">
        <v>1520.26</v>
      </c>
      <c r="E19" s="52" t="s">
        <v>269</v>
      </c>
      <c r="F19" s="96">
        <v>0</v>
      </c>
    </row>
    <row r="20" spans="1:6" ht="22.5" customHeight="1">
      <c r="A20" s="50"/>
      <c r="B20" s="49"/>
      <c r="C20" s="46" t="s">
        <v>73</v>
      </c>
      <c r="D20" s="96">
        <v>0</v>
      </c>
      <c r="E20" s="52" t="s">
        <v>259</v>
      </c>
      <c r="F20" s="96">
        <v>0</v>
      </c>
    </row>
    <row r="21" spans="1:6" ht="22.5" customHeight="1">
      <c r="A21" s="53"/>
      <c r="B21" s="49"/>
      <c r="C21" s="46" t="s">
        <v>351</v>
      </c>
      <c r="D21" s="96">
        <v>0</v>
      </c>
      <c r="E21" s="52" t="s">
        <v>7</v>
      </c>
      <c r="F21" s="96">
        <v>50</v>
      </c>
    </row>
    <row r="22" spans="1:6" ht="22.5" customHeight="1">
      <c r="A22" s="54"/>
      <c r="B22" s="49"/>
      <c r="C22" s="46" t="s">
        <v>279</v>
      </c>
      <c r="D22" s="96">
        <v>0</v>
      </c>
      <c r="E22" s="52" t="s">
        <v>34</v>
      </c>
      <c r="F22" s="96">
        <v>0</v>
      </c>
    </row>
    <row r="23" spans="1:6" ht="22.5" customHeight="1">
      <c r="A23" s="55"/>
      <c r="B23" s="49"/>
      <c r="C23" s="46" t="s">
        <v>83</v>
      </c>
      <c r="D23" s="96">
        <v>0</v>
      </c>
      <c r="E23" s="56" t="s">
        <v>299</v>
      </c>
      <c r="F23" s="96">
        <v>0</v>
      </c>
    </row>
    <row r="24" spans="1:6" ht="22.5" customHeight="1">
      <c r="A24" s="55"/>
      <c r="B24" s="49"/>
      <c r="C24" s="46" t="s">
        <v>317</v>
      </c>
      <c r="D24" s="96">
        <v>0</v>
      </c>
      <c r="E24" s="56" t="s">
        <v>274</v>
      </c>
      <c r="F24" s="96">
        <v>0</v>
      </c>
    </row>
    <row r="25" spans="1:7" ht="22.5" customHeight="1">
      <c r="A25" s="55"/>
      <c r="B25" s="49"/>
      <c r="C25" s="46" t="s">
        <v>203</v>
      </c>
      <c r="D25" s="96">
        <v>0</v>
      </c>
      <c r="E25" s="56" t="s">
        <v>201</v>
      </c>
      <c r="F25" s="96">
        <v>0</v>
      </c>
      <c r="G25" s="3"/>
    </row>
    <row r="26" spans="1:8" ht="22.5" customHeight="1">
      <c r="A26" s="55"/>
      <c r="B26" s="49"/>
      <c r="C26" s="46" t="s">
        <v>297</v>
      </c>
      <c r="D26" s="96">
        <v>62.32</v>
      </c>
      <c r="E26" s="56" t="s">
        <v>56</v>
      </c>
      <c r="F26" s="96">
        <v>0</v>
      </c>
      <c r="G26" s="3"/>
      <c r="H26" s="32"/>
    </row>
    <row r="27" spans="1:8" ht="22.5" customHeight="1">
      <c r="A27" s="54"/>
      <c r="B27" s="51"/>
      <c r="C27" s="46" t="s">
        <v>66</v>
      </c>
      <c r="D27" s="96">
        <v>0</v>
      </c>
      <c r="E27" s="52" t="s">
        <v>48</v>
      </c>
      <c r="F27" s="96">
        <v>0</v>
      </c>
      <c r="G27" s="3"/>
      <c r="H27" s="32"/>
    </row>
    <row r="28" spans="1:8" ht="22.5" customHeight="1">
      <c r="A28" s="55"/>
      <c r="B28" s="49"/>
      <c r="C28" s="46" t="s">
        <v>155</v>
      </c>
      <c r="D28" s="96">
        <v>0</v>
      </c>
      <c r="E28" s="52" t="s">
        <v>60</v>
      </c>
      <c r="F28" s="96">
        <v>0</v>
      </c>
      <c r="G28" s="3"/>
      <c r="H28" s="32"/>
    </row>
    <row r="29" spans="1:8" ht="22.5" customHeight="1">
      <c r="A29" s="54"/>
      <c r="B29" s="51"/>
      <c r="C29" s="46" t="s">
        <v>24</v>
      </c>
      <c r="D29" s="96">
        <v>0</v>
      </c>
      <c r="E29" s="52" t="s">
        <v>347</v>
      </c>
      <c r="F29" s="96">
        <v>0</v>
      </c>
      <c r="G29" s="3"/>
      <c r="H29" s="32"/>
    </row>
    <row r="30" spans="1:7" ht="22.5" customHeight="1">
      <c r="A30" s="54"/>
      <c r="B30" s="49"/>
      <c r="C30" s="46" t="s">
        <v>230</v>
      </c>
      <c r="D30" s="96">
        <v>0</v>
      </c>
      <c r="E30" s="52" t="s">
        <v>58</v>
      </c>
      <c r="F30" s="96">
        <v>0</v>
      </c>
      <c r="G30" s="3"/>
    </row>
    <row r="31" spans="1:7" ht="22.5" customHeight="1">
      <c r="A31" s="54"/>
      <c r="B31" s="49"/>
      <c r="C31" s="46" t="s">
        <v>284</v>
      </c>
      <c r="D31" s="96">
        <v>0</v>
      </c>
      <c r="E31" s="52" t="s">
        <v>225</v>
      </c>
      <c r="F31" s="96">
        <v>0</v>
      </c>
      <c r="G31" s="3"/>
    </row>
    <row r="32" spans="1:7" ht="22.5" customHeight="1">
      <c r="A32" s="54"/>
      <c r="B32" s="49"/>
      <c r="C32" s="46" t="s">
        <v>304</v>
      </c>
      <c r="D32" s="96">
        <v>0</v>
      </c>
      <c r="E32" s="52" t="s">
        <v>319</v>
      </c>
      <c r="F32" s="96">
        <v>0</v>
      </c>
      <c r="G32" s="3"/>
    </row>
    <row r="33" spans="1:8" ht="22.5" customHeight="1">
      <c r="A33" s="54"/>
      <c r="B33" s="49"/>
      <c r="C33" s="46" t="s">
        <v>199</v>
      </c>
      <c r="D33" s="96">
        <v>0</v>
      </c>
      <c r="E33" s="52" t="s">
        <v>175</v>
      </c>
      <c r="F33" s="96">
        <v>0</v>
      </c>
      <c r="G33" s="3"/>
      <c r="H33" s="32"/>
    </row>
    <row r="34" spans="1:7" ht="22.5" customHeight="1">
      <c r="A34" s="53"/>
      <c r="B34" s="49"/>
      <c r="C34" s="46" t="s">
        <v>214</v>
      </c>
      <c r="D34" s="96">
        <v>0</v>
      </c>
      <c r="E34" s="52" t="s">
        <v>182</v>
      </c>
      <c r="F34" s="96">
        <v>0</v>
      </c>
      <c r="G34" s="3"/>
    </row>
    <row r="35" spans="1:6" ht="22.5" customHeight="1">
      <c r="A35" s="54"/>
      <c r="B35" s="49"/>
      <c r="C35" s="57" t="s">
        <v>56</v>
      </c>
      <c r="D35" s="96">
        <v>0</v>
      </c>
      <c r="E35" s="52" t="s">
        <v>312</v>
      </c>
      <c r="F35" s="96">
        <v>0</v>
      </c>
    </row>
    <row r="36" spans="1:6" ht="22.5" customHeight="1">
      <c r="A36" s="54"/>
      <c r="B36" s="49"/>
      <c r="C36" s="58"/>
      <c r="D36" s="59"/>
      <c r="E36" s="52" t="s">
        <v>345</v>
      </c>
      <c r="F36" s="96">
        <v>0</v>
      </c>
    </row>
    <row r="37" spans="1:6" ht="26.25" customHeight="1">
      <c r="A37" s="54"/>
      <c r="B37" s="49"/>
      <c r="C37" s="58"/>
      <c r="D37" s="59"/>
      <c r="E37" s="52"/>
      <c r="F37" s="60"/>
    </row>
    <row r="38" spans="1:6" ht="22.5" customHeight="1">
      <c r="A38" s="41" t="s">
        <v>72</v>
      </c>
      <c r="B38" s="51">
        <f>SUM(B6,B18)</f>
        <v>1678.54</v>
      </c>
      <c r="C38" s="41" t="s">
        <v>63</v>
      </c>
      <c r="D38" s="61">
        <f>SUM(D6,D35)</f>
        <v>1678.54</v>
      </c>
      <c r="E38" s="62" t="s">
        <v>63</v>
      </c>
      <c r="F38" s="60">
        <f>SUM(F6,F26)</f>
        <v>1678.54</v>
      </c>
    </row>
    <row r="39" spans="1:6" ht="22.5" customHeight="1">
      <c r="A39" s="63" t="s">
        <v>271</v>
      </c>
      <c r="B39" s="97">
        <v>0</v>
      </c>
      <c r="C39" s="48" t="s">
        <v>261</v>
      </c>
      <c r="D39" s="59">
        <f>SUM(B45)-SUM(D38)-SUM(D40)</f>
        <v>0</v>
      </c>
      <c r="E39" s="48" t="s">
        <v>261</v>
      </c>
      <c r="F39" s="64">
        <f>D39</f>
        <v>0</v>
      </c>
    </row>
    <row r="40" spans="1:6" ht="22.5" customHeight="1">
      <c r="A40" s="63" t="s">
        <v>248</v>
      </c>
      <c r="B40" s="97">
        <v>0</v>
      </c>
      <c r="C40" s="57" t="s">
        <v>45</v>
      </c>
      <c r="D40" s="96">
        <v>0</v>
      </c>
      <c r="E40" s="57" t="s">
        <v>45</v>
      </c>
      <c r="F40" s="96">
        <v>0</v>
      </c>
    </row>
    <row r="41" spans="1:6" ht="22.5" customHeight="1">
      <c r="A41" s="63" t="s">
        <v>39</v>
      </c>
      <c r="B41" s="98">
        <v>0</v>
      </c>
      <c r="C41" s="65"/>
      <c r="D41" s="59"/>
      <c r="E41" s="54"/>
      <c r="F41" s="59"/>
    </row>
    <row r="42" spans="1:6" ht="22.5" customHeight="1">
      <c r="A42" s="63" t="s">
        <v>99</v>
      </c>
      <c r="B42" s="97">
        <v>0</v>
      </c>
      <c r="C42" s="65"/>
      <c r="D42" s="59"/>
      <c r="E42" s="53"/>
      <c r="F42" s="59"/>
    </row>
    <row r="43" spans="1:6" ht="22.5" customHeight="1">
      <c r="A43" s="63" t="s">
        <v>116</v>
      </c>
      <c r="B43" s="97">
        <v>0</v>
      </c>
      <c r="C43" s="65"/>
      <c r="D43" s="66"/>
      <c r="E43" s="54"/>
      <c r="F43" s="59"/>
    </row>
    <row r="44" spans="1:6" ht="21" customHeight="1">
      <c r="A44" s="54"/>
      <c r="B44" s="49"/>
      <c r="C44" s="53"/>
      <c r="D44" s="66"/>
      <c r="E44" s="53"/>
      <c r="F44" s="66"/>
    </row>
    <row r="45" spans="1:6" ht="22.5" customHeight="1">
      <c r="A45" s="40" t="s">
        <v>31</v>
      </c>
      <c r="B45" s="51">
        <f>SUM(B38,B39,B40)</f>
        <v>1678.54</v>
      </c>
      <c r="C45" s="67" t="s">
        <v>10</v>
      </c>
      <c r="D45" s="66">
        <f>SUM(D38,D39,D40)</f>
        <v>1678.54</v>
      </c>
      <c r="E45" s="40" t="s">
        <v>10</v>
      </c>
      <c r="F45" s="43">
        <f>SUM(F38,F39,F40)</f>
        <v>1678.54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  <col min="17" max="256" width="9.16015625" style="0" customWidth="1"/>
  </cols>
  <sheetData>
    <row r="1" spans="1:3" ht="29.25" customHeight="1">
      <c r="A1" s="38"/>
      <c r="B1" s="23"/>
      <c r="C1" s="3"/>
    </row>
    <row r="2" spans="1:16" ht="35.25" customHeight="1">
      <c r="A2" s="16" t="s">
        <v>302</v>
      </c>
      <c r="B2" s="12"/>
      <c r="C2" s="12"/>
      <c r="D2" s="12"/>
      <c r="E2" s="12"/>
      <c r="F2" s="12"/>
      <c r="G2" s="12"/>
      <c r="H2" s="12"/>
      <c r="I2" s="24"/>
      <c r="J2" s="24"/>
      <c r="K2" s="24"/>
      <c r="L2" s="24"/>
      <c r="M2" s="24"/>
      <c r="N2" s="24"/>
      <c r="O2" s="24"/>
      <c r="P2" s="24"/>
    </row>
    <row r="3" ht="21.75" customHeight="1">
      <c r="P3" s="13" t="s">
        <v>189</v>
      </c>
    </row>
    <row r="4" spans="1:16" ht="18" customHeight="1">
      <c r="A4" s="71" t="s">
        <v>180</v>
      </c>
      <c r="B4" s="71" t="s">
        <v>281</v>
      </c>
      <c r="C4" s="71" t="s">
        <v>292</v>
      </c>
      <c r="D4" s="71" t="s">
        <v>22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45"/>
      <c r="P4" s="72" t="s">
        <v>132</v>
      </c>
    </row>
    <row r="5" spans="1:16" ht="22.5" customHeight="1">
      <c r="A5" s="71"/>
      <c r="B5" s="71"/>
      <c r="C5" s="71"/>
      <c r="D5" s="72" t="s">
        <v>76</v>
      </c>
      <c r="E5" s="72" t="s">
        <v>37</v>
      </c>
      <c r="F5" s="72"/>
      <c r="G5" s="72" t="s">
        <v>242</v>
      </c>
      <c r="H5" s="72" t="s">
        <v>33</v>
      </c>
      <c r="I5" s="72" t="s">
        <v>334</v>
      </c>
      <c r="J5" s="72" t="s">
        <v>165</v>
      </c>
      <c r="K5" s="72" t="s">
        <v>296</v>
      </c>
      <c r="L5" s="72" t="s">
        <v>271</v>
      </c>
      <c r="M5" s="72" t="s">
        <v>39</v>
      </c>
      <c r="N5" s="72" t="s">
        <v>248</v>
      </c>
      <c r="O5" s="72" t="s">
        <v>218</v>
      </c>
      <c r="P5" s="72"/>
    </row>
    <row r="6" spans="1:16" ht="30" customHeight="1">
      <c r="A6" s="71"/>
      <c r="B6" s="71"/>
      <c r="C6" s="71"/>
      <c r="D6" s="72"/>
      <c r="E6" s="73" t="s">
        <v>198</v>
      </c>
      <c r="F6" s="73" t="s">
        <v>169</v>
      </c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2.75" customHeight="1">
      <c r="A7" s="74" t="s">
        <v>233</v>
      </c>
      <c r="B7" s="74" t="s">
        <v>233</v>
      </c>
      <c r="C7" s="74">
        <v>1</v>
      </c>
      <c r="D7" s="74">
        <v>2</v>
      </c>
      <c r="E7" s="74">
        <v>3</v>
      </c>
      <c r="F7" s="74">
        <v>4</v>
      </c>
      <c r="G7" s="74">
        <v>5</v>
      </c>
      <c r="H7" s="74">
        <v>6</v>
      </c>
      <c r="I7" s="74">
        <v>7</v>
      </c>
      <c r="J7" s="74">
        <v>8</v>
      </c>
      <c r="K7" s="74">
        <v>9</v>
      </c>
      <c r="L7" s="74">
        <v>10</v>
      </c>
      <c r="M7" s="74">
        <v>11</v>
      </c>
      <c r="N7" s="74">
        <v>12</v>
      </c>
      <c r="O7" s="74">
        <v>13</v>
      </c>
      <c r="P7" s="74">
        <v>14</v>
      </c>
    </row>
    <row r="8" spans="1:16" ht="12.75" customHeight="1">
      <c r="A8" s="101"/>
      <c r="B8" s="101" t="s">
        <v>76</v>
      </c>
      <c r="C8" s="96">
        <v>1678.54</v>
      </c>
      <c r="D8" s="96">
        <v>1678.54</v>
      </c>
      <c r="E8" s="97">
        <v>1658.54</v>
      </c>
      <c r="F8" s="97">
        <v>445</v>
      </c>
      <c r="G8" s="97">
        <v>0</v>
      </c>
      <c r="H8" s="97">
        <v>0</v>
      </c>
      <c r="I8" s="97">
        <v>20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6">
        <v>0</v>
      </c>
    </row>
    <row r="9" spans="1:16" ht="12.75" customHeight="1">
      <c r="A9" s="101" t="s">
        <v>167</v>
      </c>
      <c r="B9" s="101" t="s">
        <v>93</v>
      </c>
      <c r="C9" s="96">
        <v>1678.54</v>
      </c>
      <c r="D9" s="96">
        <v>1678.54</v>
      </c>
      <c r="E9" s="97">
        <v>1658.54</v>
      </c>
      <c r="F9" s="97">
        <v>445</v>
      </c>
      <c r="G9" s="97">
        <v>0</v>
      </c>
      <c r="H9" s="97">
        <v>0</v>
      </c>
      <c r="I9" s="97">
        <v>20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6">
        <v>0</v>
      </c>
    </row>
    <row r="10" spans="1:16" ht="12.75" customHeight="1">
      <c r="A10" s="101" t="s">
        <v>9</v>
      </c>
      <c r="B10" s="101" t="s">
        <v>363</v>
      </c>
      <c r="C10" s="96">
        <v>1134.21</v>
      </c>
      <c r="D10" s="96">
        <v>1134.21</v>
      </c>
      <c r="E10" s="97">
        <v>1134.21</v>
      </c>
      <c r="F10" s="97">
        <v>230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6">
        <v>0</v>
      </c>
    </row>
    <row r="11" spans="1:16" ht="12.75" customHeight="1">
      <c r="A11" s="101" t="s">
        <v>98</v>
      </c>
      <c r="B11" s="101" t="s">
        <v>224</v>
      </c>
      <c r="C11" s="96">
        <v>198.91</v>
      </c>
      <c r="D11" s="96">
        <v>198.91</v>
      </c>
      <c r="E11" s="97">
        <v>198.91</v>
      </c>
      <c r="F11" s="97">
        <v>65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6">
        <v>0</v>
      </c>
    </row>
    <row r="12" spans="1:16" ht="12.75" customHeight="1">
      <c r="A12" s="101" t="s">
        <v>288</v>
      </c>
      <c r="B12" s="101" t="s">
        <v>353</v>
      </c>
      <c r="C12" s="96">
        <v>345.42</v>
      </c>
      <c r="D12" s="96">
        <v>345.42</v>
      </c>
      <c r="E12" s="97">
        <v>325.42</v>
      </c>
      <c r="F12" s="97">
        <v>150</v>
      </c>
      <c r="G12" s="97">
        <v>0</v>
      </c>
      <c r="H12" s="97">
        <v>0</v>
      </c>
      <c r="I12" s="97">
        <v>20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6">
        <v>0</v>
      </c>
    </row>
    <row r="13" spans="1:16" ht="12.75" customHeight="1">
      <c r="A13" s="19"/>
      <c r="B13" s="19"/>
      <c r="C13" s="3"/>
      <c r="D13" s="23"/>
      <c r="E13" s="23"/>
      <c r="F13" s="3"/>
      <c r="G13" s="23"/>
      <c r="N13" s="27"/>
      <c r="O13" s="27"/>
      <c r="P13" s="38"/>
    </row>
    <row r="14" spans="2:16" ht="12.75" customHeight="1">
      <c r="B14" s="19"/>
      <c r="C14" s="3"/>
      <c r="D14" s="23"/>
      <c r="E14" s="23"/>
      <c r="F14" s="3"/>
      <c r="G14" s="23"/>
      <c r="H14" s="23"/>
      <c r="I14" s="17"/>
      <c r="N14" s="27"/>
      <c r="O14" s="27"/>
      <c r="P14" s="38"/>
    </row>
    <row r="15" spans="2:16" ht="12.75" customHeight="1">
      <c r="B15" s="19"/>
      <c r="C15" s="3"/>
      <c r="D15" s="23"/>
      <c r="E15" s="23"/>
      <c r="F15" s="3"/>
      <c r="G15" s="23"/>
      <c r="H15" s="23"/>
      <c r="N15" s="27"/>
      <c r="O15" s="27"/>
      <c r="P15" s="38"/>
    </row>
    <row r="16" spans="4:16" ht="12.75" customHeight="1">
      <c r="D16" s="23"/>
      <c r="E16" s="23"/>
      <c r="F16" s="3"/>
      <c r="N16" s="27"/>
      <c r="O16" s="27"/>
      <c r="P16" s="38"/>
    </row>
    <row r="17" spans="4:16" ht="12.75" customHeight="1">
      <c r="D17" s="19"/>
      <c r="E17" s="23"/>
      <c r="F17" s="3"/>
      <c r="G17" s="23"/>
      <c r="L17" s="27"/>
      <c r="N17" s="27"/>
      <c r="O17" s="27"/>
      <c r="P17" s="34"/>
    </row>
    <row r="18" spans="7:16" ht="12.75" customHeight="1">
      <c r="G18" s="23"/>
      <c r="M18" s="27"/>
      <c r="N18" s="27"/>
      <c r="O18" s="27"/>
      <c r="P18" s="34"/>
    </row>
    <row r="19" spans="13:16" ht="12.75" customHeight="1">
      <c r="M19" s="27"/>
      <c r="N19" s="27"/>
      <c r="O19" s="34"/>
      <c r="P19" s="34"/>
    </row>
    <row r="20" spans="13:15" ht="12.75" customHeight="1">
      <c r="M20" s="27"/>
      <c r="O20" s="34"/>
    </row>
    <row r="21" spans="13:15" ht="12.75" customHeight="1">
      <c r="M21" s="27"/>
      <c r="N21" s="27"/>
      <c r="O21" s="27"/>
    </row>
    <row r="22" spans="14:15" ht="12.75" customHeight="1">
      <c r="N22" s="27"/>
      <c r="O22" s="27"/>
    </row>
  </sheetData>
  <sheetProtection/>
  <mergeCells count="16">
    <mergeCell ref="D5:D6"/>
    <mergeCell ref="G5:G6"/>
    <mergeCell ref="H5:H6"/>
    <mergeCell ref="I5:I6"/>
    <mergeCell ref="J5:J6"/>
    <mergeCell ref="K5:K6"/>
    <mergeCell ref="L5:L6"/>
    <mergeCell ref="M5:M6"/>
    <mergeCell ref="O5:O6"/>
    <mergeCell ref="N5:N6"/>
    <mergeCell ref="E5:F5"/>
    <mergeCell ref="A4:A6"/>
    <mergeCell ref="B4:B6"/>
    <mergeCell ref="C4:C6"/>
    <mergeCell ref="D4:N4"/>
    <mergeCell ref="P4:P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  <col min="15" max="256" width="9.16015625" style="0" customWidth="1"/>
  </cols>
  <sheetData>
    <row r="1" spans="1:3" ht="29.25" customHeight="1">
      <c r="A1" s="38"/>
      <c r="B1" s="23"/>
      <c r="C1" s="3"/>
    </row>
    <row r="2" spans="1:14" ht="35.25" customHeight="1">
      <c r="A2" s="16" t="s">
        <v>306</v>
      </c>
      <c r="B2" s="12"/>
      <c r="C2" s="12"/>
      <c r="D2" s="12"/>
      <c r="E2" s="12"/>
      <c r="F2" s="12"/>
      <c r="G2" s="12"/>
      <c r="H2" s="12"/>
      <c r="I2" s="24"/>
      <c r="J2" s="24"/>
      <c r="K2" s="24"/>
      <c r="L2" s="24"/>
      <c r="M2" s="24"/>
      <c r="N2" s="24"/>
    </row>
    <row r="3" ht="21.75" customHeight="1">
      <c r="N3" s="13" t="s">
        <v>189</v>
      </c>
    </row>
    <row r="4" spans="1:14" ht="15" customHeight="1">
      <c r="A4" s="71" t="s">
        <v>180</v>
      </c>
      <c r="B4" s="71" t="s">
        <v>281</v>
      </c>
      <c r="C4" s="71" t="s">
        <v>292</v>
      </c>
      <c r="D4" s="71" t="s">
        <v>22</v>
      </c>
      <c r="E4" s="71"/>
      <c r="F4" s="71"/>
      <c r="G4" s="71"/>
      <c r="H4" s="71"/>
      <c r="I4" s="71"/>
      <c r="J4" s="71"/>
      <c r="K4" s="71"/>
      <c r="L4" s="71"/>
      <c r="M4" s="71"/>
      <c r="N4" s="72" t="s">
        <v>132</v>
      </c>
    </row>
    <row r="5" spans="1:14" ht="30" customHeight="1">
      <c r="A5" s="71"/>
      <c r="B5" s="71"/>
      <c r="C5" s="71"/>
      <c r="D5" s="72" t="s">
        <v>76</v>
      </c>
      <c r="E5" s="72" t="s">
        <v>97</v>
      </c>
      <c r="F5" s="72"/>
      <c r="G5" s="72" t="s">
        <v>242</v>
      </c>
      <c r="H5" s="72" t="s">
        <v>334</v>
      </c>
      <c r="I5" s="72" t="s">
        <v>165</v>
      </c>
      <c r="J5" s="72" t="s">
        <v>296</v>
      </c>
      <c r="K5" s="72" t="s">
        <v>248</v>
      </c>
      <c r="L5" s="72" t="s">
        <v>218</v>
      </c>
      <c r="M5" s="72" t="s">
        <v>39</v>
      </c>
      <c r="N5" s="72"/>
    </row>
    <row r="6" spans="1:14" ht="40.5" customHeight="1">
      <c r="A6" s="71"/>
      <c r="B6" s="71"/>
      <c r="C6" s="71"/>
      <c r="D6" s="72"/>
      <c r="E6" s="73" t="s">
        <v>198</v>
      </c>
      <c r="F6" s="73" t="s">
        <v>186</v>
      </c>
      <c r="G6" s="72"/>
      <c r="H6" s="72"/>
      <c r="I6" s="72"/>
      <c r="J6" s="72"/>
      <c r="K6" s="72"/>
      <c r="L6" s="72"/>
      <c r="M6" s="72"/>
      <c r="N6" s="72"/>
    </row>
    <row r="7" spans="1:14" ht="12.75" customHeight="1">
      <c r="A7" s="74" t="s">
        <v>233</v>
      </c>
      <c r="B7" s="74" t="s">
        <v>233</v>
      </c>
      <c r="C7" s="74">
        <v>1</v>
      </c>
      <c r="D7" s="74">
        <v>2</v>
      </c>
      <c r="E7" s="74">
        <v>3</v>
      </c>
      <c r="F7" s="74">
        <v>4</v>
      </c>
      <c r="G7" s="74">
        <v>5</v>
      </c>
      <c r="H7" s="74">
        <v>6</v>
      </c>
      <c r="I7" s="74">
        <v>7</v>
      </c>
      <c r="J7" s="74">
        <v>8</v>
      </c>
      <c r="K7" s="74">
        <v>9</v>
      </c>
      <c r="L7" s="74">
        <v>10</v>
      </c>
      <c r="M7" s="74">
        <v>11</v>
      </c>
      <c r="N7" s="74">
        <v>12</v>
      </c>
    </row>
    <row r="8" spans="1:14" ht="12.75" customHeight="1">
      <c r="A8" s="102"/>
      <c r="B8" s="102" t="s">
        <v>76</v>
      </c>
      <c r="C8" s="96">
        <v>1678.54</v>
      </c>
      <c r="D8" s="96">
        <v>1678.54</v>
      </c>
      <c r="E8" s="96">
        <v>1658.54</v>
      </c>
      <c r="F8" s="96">
        <v>445</v>
      </c>
      <c r="G8" s="96">
        <v>0</v>
      </c>
      <c r="H8" s="96">
        <v>20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</row>
    <row r="9" spans="1:14" ht="12.75" customHeight="1">
      <c r="A9" s="102" t="s">
        <v>167</v>
      </c>
      <c r="B9" s="102" t="s">
        <v>93</v>
      </c>
      <c r="C9" s="96">
        <v>1678.54</v>
      </c>
      <c r="D9" s="96">
        <v>1678.54</v>
      </c>
      <c r="E9" s="96">
        <v>1658.54</v>
      </c>
      <c r="F9" s="96">
        <v>445</v>
      </c>
      <c r="G9" s="96">
        <v>0</v>
      </c>
      <c r="H9" s="96">
        <v>20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</row>
    <row r="10" spans="1:14" ht="12.75" customHeight="1">
      <c r="A10" s="102" t="s">
        <v>9</v>
      </c>
      <c r="B10" s="102" t="s">
        <v>363</v>
      </c>
      <c r="C10" s="96">
        <v>1134.21</v>
      </c>
      <c r="D10" s="96">
        <v>1134.21</v>
      </c>
      <c r="E10" s="96">
        <v>1134.21</v>
      </c>
      <c r="F10" s="96">
        <v>230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</row>
    <row r="11" spans="1:14" ht="12.75" customHeight="1">
      <c r="A11" s="102" t="s">
        <v>98</v>
      </c>
      <c r="B11" s="102" t="s">
        <v>224</v>
      </c>
      <c r="C11" s="96">
        <v>198.91</v>
      </c>
      <c r="D11" s="96">
        <v>198.91</v>
      </c>
      <c r="E11" s="96">
        <v>198.91</v>
      </c>
      <c r="F11" s="96">
        <v>65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</row>
    <row r="12" spans="1:14" ht="12.75" customHeight="1">
      <c r="A12" s="102" t="s">
        <v>288</v>
      </c>
      <c r="B12" s="102" t="s">
        <v>353</v>
      </c>
      <c r="C12" s="96">
        <v>345.42</v>
      </c>
      <c r="D12" s="96">
        <v>345.42</v>
      </c>
      <c r="E12" s="96">
        <v>325.42</v>
      </c>
      <c r="F12" s="96">
        <v>150</v>
      </c>
      <c r="G12" s="96">
        <v>0</v>
      </c>
      <c r="H12" s="96">
        <v>20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</row>
    <row r="13" spans="1:14" ht="12.75" customHeight="1">
      <c r="A13" s="19"/>
      <c r="B13" s="25"/>
      <c r="C13" s="3"/>
      <c r="D13" s="34"/>
      <c r="E13" s="25"/>
      <c r="F13" s="3"/>
      <c r="G13" s="25"/>
      <c r="J13" s="25"/>
      <c r="K13" s="3"/>
      <c r="L13" s="27"/>
      <c r="M13" s="34"/>
      <c r="N13" s="38"/>
    </row>
    <row r="14" spans="2:14" ht="12.75" customHeight="1">
      <c r="B14" s="19"/>
      <c r="C14" s="3"/>
      <c r="D14" s="34"/>
      <c r="E14" s="28"/>
      <c r="F14" s="28"/>
      <c r="G14" s="23"/>
      <c r="H14" s="23"/>
      <c r="I14" s="17"/>
      <c r="J14" s="25"/>
      <c r="K14" s="27"/>
      <c r="L14" s="27"/>
      <c r="M14" s="34"/>
      <c r="N14" s="38"/>
    </row>
    <row r="15" spans="2:14" ht="12.75" customHeight="1">
      <c r="B15" s="19"/>
      <c r="C15" s="3"/>
      <c r="D15" s="28"/>
      <c r="E15" s="28"/>
      <c r="F15" s="28"/>
      <c r="G15" s="23"/>
      <c r="H15" s="23"/>
      <c r="J15" s="25"/>
      <c r="K15" s="27"/>
      <c r="L15" s="27"/>
      <c r="N15" s="38"/>
    </row>
    <row r="16" spans="4:14" ht="12.75" customHeight="1">
      <c r="D16" s="28"/>
      <c r="E16" s="23"/>
      <c r="F16" s="3"/>
      <c r="J16" s="25"/>
      <c r="K16" s="3"/>
      <c r="L16" s="27"/>
      <c r="N16" s="38"/>
    </row>
    <row r="17" spans="4:14" ht="12.75" customHeight="1">
      <c r="D17" s="19"/>
      <c r="E17" s="23"/>
      <c r="F17" s="3"/>
      <c r="G17" s="23"/>
      <c r="J17" s="25"/>
      <c r="K17" s="27"/>
      <c r="L17" s="27"/>
      <c r="N17" s="38"/>
    </row>
    <row r="18" spans="7:12" ht="12.75" customHeight="1">
      <c r="G18" s="23"/>
      <c r="J18" s="27"/>
      <c r="K18" s="27"/>
      <c r="L18" s="27"/>
    </row>
  </sheetData>
  <sheetProtection/>
  <mergeCells count="14">
    <mergeCell ref="D5:D6"/>
    <mergeCell ref="G5:G6"/>
    <mergeCell ref="H5:H6"/>
    <mergeCell ref="I5:I6"/>
    <mergeCell ref="J5:J6"/>
    <mergeCell ref="L5:L6"/>
    <mergeCell ref="M5:M6"/>
    <mergeCell ref="K5:K6"/>
    <mergeCell ref="E5:F5"/>
    <mergeCell ref="A4:A6"/>
    <mergeCell ref="B4:B6"/>
    <mergeCell ref="C4:C6"/>
    <mergeCell ref="D4:M4"/>
    <mergeCell ref="N4:N6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256" width="9.16015625" style="0" customWidth="1"/>
  </cols>
  <sheetData>
    <row r="1" spans="1:6" ht="22.5" customHeight="1">
      <c r="A1" s="91"/>
      <c r="B1" s="6"/>
      <c r="C1" s="33"/>
      <c r="D1" s="6"/>
      <c r="E1" s="6"/>
      <c r="F1" s="7"/>
    </row>
    <row r="2" spans="1:6" ht="22.5" customHeight="1">
      <c r="A2" s="22" t="s">
        <v>322</v>
      </c>
      <c r="B2" s="8"/>
      <c r="C2" s="8"/>
      <c r="D2" s="8"/>
      <c r="E2" s="8"/>
      <c r="F2" s="8"/>
    </row>
    <row r="3" spans="1:6" ht="22.5" customHeight="1">
      <c r="A3" s="21"/>
      <c r="B3" s="21"/>
      <c r="C3" s="20"/>
      <c r="D3" s="9"/>
      <c r="E3" s="10"/>
      <c r="F3" s="11" t="s">
        <v>189</v>
      </c>
    </row>
    <row r="4" spans="1:6" ht="22.5" customHeight="1">
      <c r="A4" s="39" t="s">
        <v>235</v>
      </c>
      <c r="B4" s="39"/>
      <c r="C4" s="39" t="s">
        <v>32</v>
      </c>
      <c r="D4" s="39"/>
      <c r="E4" s="39"/>
      <c r="F4" s="39"/>
    </row>
    <row r="5" spans="1:6" ht="22.5" customHeight="1">
      <c r="A5" s="40" t="s">
        <v>78</v>
      </c>
      <c r="B5" s="40" t="s">
        <v>162</v>
      </c>
      <c r="C5" s="40" t="s">
        <v>59</v>
      </c>
      <c r="D5" s="41" t="s">
        <v>162</v>
      </c>
      <c r="E5" s="40" t="s">
        <v>87</v>
      </c>
      <c r="F5" s="40" t="s">
        <v>162</v>
      </c>
    </row>
    <row r="6" spans="1:6" ht="22.5" customHeight="1">
      <c r="A6" s="42" t="s">
        <v>4</v>
      </c>
      <c r="B6" s="96">
        <v>1658.54</v>
      </c>
      <c r="C6" s="42" t="s">
        <v>4</v>
      </c>
      <c r="D6" s="43">
        <f>SUM(D7:D34)</f>
        <v>1658.54</v>
      </c>
      <c r="E6" s="44" t="s">
        <v>4</v>
      </c>
      <c r="F6" s="43">
        <f>SUM(F7,F12,F23,F24,F25)</f>
        <v>1658.54</v>
      </c>
    </row>
    <row r="7" spans="1:6" ht="22.5" customHeight="1">
      <c r="A7" s="45" t="s">
        <v>206</v>
      </c>
      <c r="B7" s="96">
        <v>1658.54</v>
      </c>
      <c r="C7" s="46" t="s">
        <v>263</v>
      </c>
      <c r="D7" s="96">
        <v>0</v>
      </c>
      <c r="E7" s="44" t="s">
        <v>245</v>
      </c>
      <c r="F7" s="96">
        <v>1080.12</v>
      </c>
    </row>
    <row r="8" spans="1:8" ht="22.5" customHeight="1">
      <c r="A8" s="47" t="s">
        <v>6</v>
      </c>
      <c r="B8" s="96">
        <v>445</v>
      </c>
      <c r="C8" s="46" t="s">
        <v>356</v>
      </c>
      <c r="D8" s="96">
        <v>0</v>
      </c>
      <c r="E8" s="44" t="s">
        <v>335</v>
      </c>
      <c r="F8" s="96">
        <v>759.14</v>
      </c>
      <c r="H8" s="23"/>
    </row>
    <row r="9" spans="1:6" ht="22.5" customHeight="1">
      <c r="A9" s="45" t="s">
        <v>148</v>
      </c>
      <c r="B9" s="99">
        <v>0</v>
      </c>
      <c r="C9" s="46" t="s">
        <v>277</v>
      </c>
      <c r="D9" s="96">
        <v>0</v>
      </c>
      <c r="E9" s="44" t="s">
        <v>355</v>
      </c>
      <c r="F9" s="96">
        <v>213.07</v>
      </c>
    </row>
    <row r="10" spans="1:6" ht="22.5" customHeight="1">
      <c r="A10" s="87" t="s">
        <v>295</v>
      </c>
      <c r="B10" s="96">
        <v>0</v>
      </c>
      <c r="C10" s="88" t="s">
        <v>342</v>
      </c>
      <c r="D10" s="96">
        <v>0</v>
      </c>
      <c r="E10" s="44" t="s">
        <v>157</v>
      </c>
      <c r="F10" s="96">
        <v>87.91</v>
      </c>
    </row>
    <row r="11" spans="1:6" ht="22.5" customHeight="1">
      <c r="A11" s="45"/>
      <c r="B11" s="92"/>
      <c r="C11" s="46" t="s">
        <v>11</v>
      </c>
      <c r="D11" s="96">
        <v>84.8</v>
      </c>
      <c r="E11" s="44" t="s">
        <v>220</v>
      </c>
      <c r="F11" s="96">
        <v>20</v>
      </c>
    </row>
    <row r="12" spans="1:6" ht="22.5" customHeight="1">
      <c r="A12" s="45"/>
      <c r="B12" s="43"/>
      <c r="C12" s="46" t="s">
        <v>140</v>
      </c>
      <c r="D12" s="96">
        <v>0</v>
      </c>
      <c r="E12" s="44" t="s">
        <v>156</v>
      </c>
      <c r="F12" s="96">
        <v>578.42</v>
      </c>
    </row>
    <row r="13" spans="1:6" ht="22.5" customHeight="1">
      <c r="A13" s="45"/>
      <c r="B13" s="43"/>
      <c r="C13" s="46" t="s">
        <v>194</v>
      </c>
      <c r="D13" s="96">
        <v>0</v>
      </c>
      <c r="E13" s="44" t="s">
        <v>335</v>
      </c>
      <c r="F13" s="96">
        <v>0</v>
      </c>
    </row>
    <row r="14" spans="1:6" ht="22.5" customHeight="1">
      <c r="A14" s="45"/>
      <c r="B14" s="43"/>
      <c r="C14" s="46" t="s">
        <v>137</v>
      </c>
      <c r="D14" s="96">
        <v>11.16</v>
      </c>
      <c r="E14" s="44" t="s">
        <v>355</v>
      </c>
      <c r="F14" s="96">
        <v>528.42</v>
      </c>
    </row>
    <row r="15" spans="1:6" ht="22.5" customHeight="1">
      <c r="A15" s="48"/>
      <c r="B15" s="43"/>
      <c r="C15" s="46" t="s">
        <v>200</v>
      </c>
      <c r="D15" s="96">
        <v>0</v>
      </c>
      <c r="E15" s="44" t="s">
        <v>157</v>
      </c>
      <c r="F15" s="96">
        <v>0</v>
      </c>
    </row>
    <row r="16" spans="1:6" ht="22.5" customHeight="1">
      <c r="A16" s="48"/>
      <c r="B16" s="43"/>
      <c r="C16" s="46" t="s">
        <v>270</v>
      </c>
      <c r="D16" s="96">
        <v>0</v>
      </c>
      <c r="E16" s="44" t="s">
        <v>254</v>
      </c>
      <c r="F16" s="96">
        <v>0</v>
      </c>
    </row>
    <row r="17" spans="1:6" ht="22.5" customHeight="1">
      <c r="A17" s="48"/>
      <c r="B17" s="43"/>
      <c r="C17" s="46" t="s">
        <v>89</v>
      </c>
      <c r="D17" s="96">
        <v>0</v>
      </c>
      <c r="E17" s="44" t="s">
        <v>170</v>
      </c>
      <c r="F17" s="96">
        <v>0</v>
      </c>
    </row>
    <row r="18" spans="1:6" ht="22.5" customHeight="1">
      <c r="A18" s="48"/>
      <c r="B18" s="49"/>
      <c r="C18" s="46" t="s">
        <v>17</v>
      </c>
      <c r="D18" s="96">
        <v>0</v>
      </c>
      <c r="E18" s="44" t="s">
        <v>25</v>
      </c>
      <c r="F18" s="96">
        <v>0</v>
      </c>
    </row>
    <row r="19" spans="1:6" ht="22.5" customHeight="1">
      <c r="A19" s="50"/>
      <c r="B19" s="51"/>
      <c r="C19" s="46" t="s">
        <v>92</v>
      </c>
      <c r="D19" s="96">
        <v>1500.26</v>
      </c>
      <c r="E19" s="44" t="s">
        <v>269</v>
      </c>
      <c r="F19" s="96">
        <v>0</v>
      </c>
    </row>
    <row r="20" spans="1:6" ht="22.5" customHeight="1">
      <c r="A20" s="50"/>
      <c r="B20" s="49"/>
      <c r="C20" s="46" t="s">
        <v>73</v>
      </c>
      <c r="D20" s="96">
        <v>0</v>
      </c>
      <c r="E20" s="52" t="s">
        <v>259</v>
      </c>
      <c r="F20" s="96">
        <v>0</v>
      </c>
    </row>
    <row r="21" spans="1:6" ht="22.5" customHeight="1">
      <c r="A21" s="53"/>
      <c r="B21" s="49"/>
      <c r="C21" s="46" t="s">
        <v>351</v>
      </c>
      <c r="D21" s="96">
        <v>0</v>
      </c>
      <c r="E21" s="52" t="s">
        <v>7</v>
      </c>
      <c r="F21" s="96">
        <v>50</v>
      </c>
    </row>
    <row r="22" spans="1:6" ht="22.5" customHeight="1">
      <c r="A22" s="54"/>
      <c r="B22" s="49"/>
      <c r="C22" s="46" t="s">
        <v>279</v>
      </c>
      <c r="D22" s="96">
        <v>0</v>
      </c>
      <c r="E22" s="52" t="s">
        <v>34</v>
      </c>
      <c r="F22" s="96">
        <v>0</v>
      </c>
    </row>
    <row r="23" spans="1:6" ht="22.5" customHeight="1">
      <c r="A23" s="55"/>
      <c r="B23" s="49"/>
      <c r="C23" s="46" t="s">
        <v>83</v>
      </c>
      <c r="D23" s="96">
        <v>0</v>
      </c>
      <c r="E23" s="56" t="s">
        <v>299</v>
      </c>
      <c r="F23" s="96">
        <v>0</v>
      </c>
    </row>
    <row r="24" spans="1:6" ht="22.5" customHeight="1">
      <c r="A24" s="55"/>
      <c r="B24" s="49"/>
      <c r="C24" s="46" t="s">
        <v>317</v>
      </c>
      <c r="D24" s="96">
        <v>0</v>
      </c>
      <c r="E24" s="56" t="s">
        <v>274</v>
      </c>
      <c r="F24" s="96">
        <v>0</v>
      </c>
    </row>
    <row r="25" spans="1:7" ht="22.5" customHeight="1">
      <c r="A25" s="55"/>
      <c r="B25" s="49"/>
      <c r="C25" s="46" t="s">
        <v>203</v>
      </c>
      <c r="D25" s="96">
        <v>0</v>
      </c>
      <c r="E25" s="56" t="s">
        <v>201</v>
      </c>
      <c r="F25" s="96">
        <v>0</v>
      </c>
      <c r="G25" s="3"/>
    </row>
    <row r="26" spans="1:8" ht="22.5" customHeight="1">
      <c r="A26" s="55"/>
      <c r="B26" s="49"/>
      <c r="C26" s="46" t="s">
        <v>297</v>
      </c>
      <c r="D26" s="96">
        <v>62.32</v>
      </c>
      <c r="E26" s="52"/>
      <c r="F26" s="75"/>
      <c r="G26" s="3"/>
      <c r="H26" s="32"/>
    </row>
    <row r="27" spans="1:8" ht="22.5" customHeight="1">
      <c r="A27" s="54"/>
      <c r="B27" s="51"/>
      <c r="C27" s="46" t="s">
        <v>66</v>
      </c>
      <c r="D27" s="96">
        <v>0</v>
      </c>
      <c r="E27" s="52"/>
      <c r="F27" s="75"/>
      <c r="G27" s="3"/>
      <c r="H27" s="32"/>
    </row>
    <row r="28" spans="1:8" ht="22.5" customHeight="1">
      <c r="A28" s="55"/>
      <c r="B28" s="49"/>
      <c r="C28" s="46" t="s">
        <v>155</v>
      </c>
      <c r="D28" s="96">
        <v>0</v>
      </c>
      <c r="E28" s="44"/>
      <c r="F28" s="43"/>
      <c r="G28" s="3"/>
      <c r="H28" s="32"/>
    </row>
    <row r="29" spans="1:8" ht="22.5" customHeight="1">
      <c r="A29" s="54"/>
      <c r="B29" s="51"/>
      <c r="C29" s="46" t="s">
        <v>24</v>
      </c>
      <c r="D29" s="96">
        <v>0</v>
      </c>
      <c r="E29" s="44"/>
      <c r="F29" s="43"/>
      <c r="G29" s="3"/>
      <c r="H29" s="32"/>
    </row>
    <row r="30" spans="1:7" ht="22.5" customHeight="1">
      <c r="A30" s="54"/>
      <c r="B30" s="49"/>
      <c r="C30" s="46" t="s">
        <v>230</v>
      </c>
      <c r="D30" s="96">
        <v>0</v>
      </c>
      <c r="E30" s="44"/>
      <c r="F30" s="43"/>
      <c r="G30" s="3"/>
    </row>
    <row r="31" spans="1:6" ht="22.5" customHeight="1">
      <c r="A31" s="54"/>
      <c r="B31" s="49"/>
      <c r="C31" s="46" t="s">
        <v>284</v>
      </c>
      <c r="D31" s="96">
        <v>0</v>
      </c>
      <c r="E31" s="44"/>
      <c r="F31" s="43"/>
    </row>
    <row r="32" spans="1:6" ht="22.5" customHeight="1">
      <c r="A32" s="54"/>
      <c r="B32" s="49"/>
      <c r="C32" s="46" t="s">
        <v>304</v>
      </c>
      <c r="D32" s="96">
        <v>0</v>
      </c>
      <c r="E32" s="44"/>
      <c r="F32" s="43"/>
    </row>
    <row r="33" spans="1:8" ht="22.5" customHeight="1">
      <c r="A33" s="54"/>
      <c r="B33" s="49"/>
      <c r="C33" s="46" t="s">
        <v>199</v>
      </c>
      <c r="D33" s="96">
        <v>0</v>
      </c>
      <c r="E33" s="44"/>
      <c r="F33" s="43"/>
      <c r="G33" s="3"/>
      <c r="H33" s="32"/>
    </row>
    <row r="34" spans="1:6" ht="22.5" customHeight="1">
      <c r="A34" s="53"/>
      <c r="B34" s="49"/>
      <c r="C34" s="46" t="s">
        <v>214</v>
      </c>
      <c r="D34" s="96">
        <v>0</v>
      </c>
      <c r="E34" s="44"/>
      <c r="F34" s="43"/>
    </row>
    <row r="35" spans="1:6" ht="22.5" customHeight="1">
      <c r="A35" s="54"/>
      <c r="B35" s="49"/>
      <c r="C35" s="58"/>
      <c r="D35" s="59"/>
      <c r="E35" s="45"/>
      <c r="F35" s="64"/>
    </row>
    <row r="36" spans="1:6" ht="18" customHeight="1">
      <c r="A36" s="41" t="s">
        <v>72</v>
      </c>
      <c r="B36" s="51">
        <f>SUM(B6)</f>
        <v>1658.54</v>
      </c>
      <c r="C36" s="41" t="s">
        <v>63</v>
      </c>
      <c r="D36" s="59">
        <f>SUM(D6)</f>
        <v>1658.54</v>
      </c>
      <c r="E36" s="41" t="s">
        <v>63</v>
      </c>
      <c r="F36" s="64">
        <f>SUM(F6)</f>
        <v>1658.54</v>
      </c>
    </row>
    <row r="37" spans="1:6" ht="18" customHeight="1">
      <c r="A37" s="46" t="s">
        <v>39</v>
      </c>
      <c r="B37" s="97">
        <v>0</v>
      </c>
      <c r="C37" s="48" t="s">
        <v>261</v>
      </c>
      <c r="D37" s="59">
        <f>SUM(B41)-SUM(D36)</f>
        <v>0</v>
      </c>
      <c r="E37" s="48" t="s">
        <v>261</v>
      </c>
      <c r="F37" s="64">
        <f>D37</f>
        <v>0</v>
      </c>
    </row>
    <row r="38" spans="1:6" ht="18" customHeight="1">
      <c r="A38" s="46" t="s">
        <v>99</v>
      </c>
      <c r="B38" s="97">
        <v>0</v>
      </c>
      <c r="C38" s="50"/>
      <c r="D38" s="43"/>
      <c r="E38" s="50"/>
      <c r="F38" s="43"/>
    </row>
    <row r="39" spans="1:6" ht="22.5" customHeight="1">
      <c r="A39" s="46" t="s">
        <v>338</v>
      </c>
      <c r="B39" s="97">
        <v>0</v>
      </c>
      <c r="C39" s="65"/>
      <c r="D39" s="66"/>
      <c r="E39" s="54"/>
      <c r="F39" s="59"/>
    </row>
    <row r="40" spans="1:6" ht="21" customHeight="1">
      <c r="A40" s="54"/>
      <c r="B40" s="49"/>
      <c r="C40" s="53"/>
      <c r="D40" s="66"/>
      <c r="E40" s="53"/>
      <c r="F40" s="66"/>
    </row>
    <row r="41" spans="1:6" ht="18" customHeight="1">
      <c r="A41" s="40" t="s">
        <v>31</v>
      </c>
      <c r="B41" s="51">
        <f>SUM(B36,B37)</f>
        <v>1658.54</v>
      </c>
      <c r="C41" s="67" t="s">
        <v>10</v>
      </c>
      <c r="D41" s="66">
        <f>SUM(D36,D37)</f>
        <v>1658.54</v>
      </c>
      <c r="E41" s="40" t="s">
        <v>10</v>
      </c>
      <c r="F41" s="43">
        <f>SUM(F36,F37)</f>
        <v>1658.54</v>
      </c>
    </row>
  </sheetData>
  <sheetProtection/>
  <mergeCells count="3">
    <mergeCell ref="A3:B3"/>
    <mergeCell ref="A4:B4"/>
    <mergeCell ref="C4:F4"/>
  </mergeCells>
  <printOptions horizontalCentered="1"/>
  <pageMargins left="0.74999998873613" right="0.74999998873613" top="0.7874015748031495" bottom="0.9999999849815068" header="0" footer="0"/>
  <pageSetup fitToHeight="1" fitToWidth="1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  <col min="8" max="256" width="9.16015625" style="0" customWidth="1"/>
  </cols>
  <sheetData>
    <row r="1" ht="30" customHeight="1">
      <c r="A1" s="36"/>
    </row>
    <row r="2" spans="1:7" ht="28.5" customHeight="1">
      <c r="A2" s="12" t="s">
        <v>128</v>
      </c>
      <c r="B2" s="12"/>
      <c r="C2" s="12"/>
      <c r="D2" s="12"/>
      <c r="E2" s="12"/>
      <c r="F2" s="12"/>
      <c r="G2" s="12"/>
    </row>
    <row r="3" ht="22.5" customHeight="1">
      <c r="G3" s="13" t="s">
        <v>189</v>
      </c>
    </row>
    <row r="4" spans="1:7" ht="22.5" customHeight="1">
      <c r="A4" s="76" t="s">
        <v>120</v>
      </c>
      <c r="B4" s="76" t="s">
        <v>332</v>
      </c>
      <c r="C4" s="76" t="s">
        <v>76</v>
      </c>
      <c r="D4" s="76" t="s">
        <v>340</v>
      </c>
      <c r="E4" s="76" t="s">
        <v>267</v>
      </c>
      <c r="F4" s="76" t="s">
        <v>278</v>
      </c>
      <c r="G4" s="76" t="s">
        <v>212</v>
      </c>
    </row>
    <row r="5" spans="1:7" ht="15.75" customHeight="1">
      <c r="A5" s="74" t="s">
        <v>233</v>
      </c>
      <c r="B5" s="74" t="s">
        <v>233</v>
      </c>
      <c r="C5" s="74">
        <v>1</v>
      </c>
      <c r="D5" s="74">
        <v>2</v>
      </c>
      <c r="E5" s="74">
        <v>3</v>
      </c>
      <c r="F5" s="74">
        <v>4</v>
      </c>
      <c r="G5" s="74" t="s">
        <v>233</v>
      </c>
    </row>
    <row r="6" spans="1:7" ht="12.75" customHeight="1">
      <c r="A6" s="102"/>
      <c r="B6" s="102" t="s">
        <v>76</v>
      </c>
      <c r="C6" s="96">
        <v>1658.54</v>
      </c>
      <c r="D6" s="96">
        <v>895.87</v>
      </c>
      <c r="E6" s="96">
        <v>184.25</v>
      </c>
      <c r="F6" s="96">
        <v>578.42</v>
      </c>
      <c r="G6" s="103"/>
    </row>
    <row r="7" spans="1:7" ht="12.75" customHeight="1">
      <c r="A7" s="102" t="s">
        <v>357</v>
      </c>
      <c r="B7" s="102" t="s">
        <v>268</v>
      </c>
      <c r="C7" s="96">
        <v>84.8</v>
      </c>
      <c r="D7" s="96">
        <v>0</v>
      </c>
      <c r="E7" s="96">
        <v>9.4</v>
      </c>
      <c r="F7" s="96">
        <v>75.4</v>
      </c>
      <c r="G7" s="103"/>
    </row>
    <row r="8" spans="1:7" ht="12.75" customHeight="1">
      <c r="A8" s="102" t="s">
        <v>47</v>
      </c>
      <c r="B8" s="102" t="s">
        <v>258</v>
      </c>
      <c r="C8" s="96">
        <v>84.8</v>
      </c>
      <c r="D8" s="96">
        <v>0</v>
      </c>
      <c r="E8" s="96">
        <v>9.4</v>
      </c>
      <c r="F8" s="96">
        <v>75.4</v>
      </c>
      <c r="G8" s="103"/>
    </row>
    <row r="9" spans="1:7" ht="12.75" customHeight="1">
      <c r="A9" s="102" t="s">
        <v>217</v>
      </c>
      <c r="B9" s="102" t="s">
        <v>144</v>
      </c>
      <c r="C9" s="96">
        <v>84.8</v>
      </c>
      <c r="D9" s="96">
        <v>0</v>
      </c>
      <c r="E9" s="96">
        <v>9.4</v>
      </c>
      <c r="F9" s="96">
        <v>75.4</v>
      </c>
      <c r="G9" s="103"/>
    </row>
    <row r="10" spans="1:7" ht="12.75" customHeight="1">
      <c r="A10" s="102" t="s">
        <v>77</v>
      </c>
      <c r="B10" s="102" t="s">
        <v>244</v>
      </c>
      <c r="C10" s="96">
        <v>11.16</v>
      </c>
      <c r="D10" s="96">
        <v>5.7</v>
      </c>
      <c r="E10" s="96">
        <v>5.46</v>
      </c>
      <c r="F10" s="96">
        <v>0</v>
      </c>
      <c r="G10" s="103"/>
    </row>
    <row r="11" spans="1:7" ht="12.75" customHeight="1">
      <c r="A11" s="102" t="s">
        <v>291</v>
      </c>
      <c r="B11" s="102" t="s">
        <v>211</v>
      </c>
      <c r="C11" s="96">
        <v>11.16</v>
      </c>
      <c r="D11" s="96">
        <v>5.7</v>
      </c>
      <c r="E11" s="96">
        <v>5.46</v>
      </c>
      <c r="F11" s="96">
        <v>0</v>
      </c>
      <c r="G11" s="103"/>
    </row>
    <row r="12" spans="1:7" ht="12.75" customHeight="1">
      <c r="A12" s="102" t="s">
        <v>146</v>
      </c>
      <c r="B12" s="102" t="s">
        <v>102</v>
      </c>
      <c r="C12" s="96">
        <v>4.52</v>
      </c>
      <c r="D12" s="96">
        <v>0</v>
      </c>
      <c r="E12" s="96">
        <v>4.52</v>
      </c>
      <c r="F12" s="96">
        <v>0</v>
      </c>
      <c r="G12" s="103"/>
    </row>
    <row r="13" spans="1:7" ht="12.75" customHeight="1">
      <c r="A13" s="102" t="s">
        <v>44</v>
      </c>
      <c r="B13" s="102" t="s">
        <v>185</v>
      </c>
      <c r="C13" s="96">
        <v>6.64</v>
      </c>
      <c r="D13" s="96">
        <v>5.7</v>
      </c>
      <c r="E13" s="96">
        <v>0.94</v>
      </c>
      <c r="F13" s="96">
        <v>0</v>
      </c>
      <c r="G13" s="103"/>
    </row>
    <row r="14" spans="1:7" ht="12.75" customHeight="1">
      <c r="A14" s="102" t="s">
        <v>55</v>
      </c>
      <c r="B14" s="102" t="s">
        <v>42</v>
      </c>
      <c r="C14" s="96">
        <v>1500.26</v>
      </c>
      <c r="D14" s="96">
        <v>827.85</v>
      </c>
      <c r="E14" s="96">
        <v>169.39</v>
      </c>
      <c r="F14" s="96">
        <v>503.02</v>
      </c>
      <c r="G14" s="103"/>
    </row>
    <row r="15" spans="1:7" ht="12.75" customHeight="1">
      <c r="A15" s="102" t="s">
        <v>184</v>
      </c>
      <c r="B15" s="102" t="s">
        <v>286</v>
      </c>
      <c r="C15" s="96">
        <v>1500.26</v>
      </c>
      <c r="D15" s="96">
        <v>827.85</v>
      </c>
      <c r="E15" s="96">
        <v>169.39</v>
      </c>
      <c r="F15" s="96">
        <v>503.02</v>
      </c>
      <c r="G15" s="103"/>
    </row>
    <row r="16" spans="1:7" ht="12.75" customHeight="1">
      <c r="A16" s="102" t="s">
        <v>328</v>
      </c>
      <c r="B16" s="102" t="s">
        <v>266</v>
      </c>
      <c r="C16" s="96">
        <v>850.33</v>
      </c>
      <c r="D16" s="96">
        <v>577.94</v>
      </c>
      <c r="E16" s="96">
        <v>138.97</v>
      </c>
      <c r="F16" s="96">
        <v>133.42</v>
      </c>
      <c r="G16" s="103"/>
    </row>
    <row r="17" spans="1:7" ht="12.75" customHeight="1">
      <c r="A17" s="102" t="s">
        <v>46</v>
      </c>
      <c r="B17" s="102" t="s">
        <v>294</v>
      </c>
      <c r="C17" s="96">
        <v>280.33</v>
      </c>
      <c r="D17" s="96">
        <v>249.91</v>
      </c>
      <c r="E17" s="96">
        <v>30.42</v>
      </c>
      <c r="F17" s="96">
        <v>0</v>
      </c>
      <c r="G17" s="103"/>
    </row>
    <row r="18" spans="1:7" ht="12.75" customHeight="1">
      <c r="A18" s="102" t="s">
        <v>197</v>
      </c>
      <c r="B18" s="102" t="s">
        <v>202</v>
      </c>
      <c r="C18" s="96">
        <v>369.6</v>
      </c>
      <c r="D18" s="96">
        <v>0</v>
      </c>
      <c r="E18" s="96">
        <v>0</v>
      </c>
      <c r="F18" s="96">
        <v>369.6</v>
      </c>
      <c r="G18" s="103"/>
    </row>
    <row r="19" spans="1:7" ht="12.75" customHeight="1">
      <c r="A19" s="102" t="s">
        <v>131</v>
      </c>
      <c r="B19" s="102" t="s">
        <v>305</v>
      </c>
      <c r="C19" s="96">
        <v>62.32</v>
      </c>
      <c r="D19" s="96">
        <v>62.32</v>
      </c>
      <c r="E19" s="96">
        <v>0</v>
      </c>
      <c r="F19" s="96">
        <v>0</v>
      </c>
      <c r="G19" s="103"/>
    </row>
    <row r="20" spans="1:7" ht="12.75" customHeight="1">
      <c r="A20" s="102" t="s">
        <v>178</v>
      </c>
      <c r="B20" s="102" t="s">
        <v>50</v>
      </c>
      <c r="C20" s="96">
        <v>62.32</v>
      </c>
      <c r="D20" s="96">
        <v>62.32</v>
      </c>
      <c r="E20" s="96">
        <v>0</v>
      </c>
      <c r="F20" s="96">
        <v>0</v>
      </c>
      <c r="G20" s="103"/>
    </row>
    <row r="21" spans="1:7" ht="12.75" customHeight="1">
      <c r="A21" s="102" t="s">
        <v>262</v>
      </c>
      <c r="B21" s="102" t="s">
        <v>365</v>
      </c>
      <c r="C21" s="96">
        <v>62.32</v>
      </c>
      <c r="D21" s="96">
        <v>62.32</v>
      </c>
      <c r="E21" s="96">
        <v>0</v>
      </c>
      <c r="F21" s="96">
        <v>0</v>
      </c>
      <c r="G21" s="10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  <col min="8" max="256" width="9.16015625" style="0" customWidth="1"/>
  </cols>
  <sheetData>
    <row r="1" ht="30" customHeight="1">
      <c r="A1" s="36"/>
    </row>
    <row r="2" spans="1:7" ht="28.5" customHeight="1">
      <c r="A2" s="12" t="s">
        <v>327</v>
      </c>
      <c r="B2" s="12"/>
      <c r="C2" s="12"/>
      <c r="D2" s="12"/>
      <c r="E2" s="12"/>
      <c r="F2" s="12"/>
      <c r="G2" s="12"/>
    </row>
    <row r="3" ht="22.5" customHeight="1">
      <c r="G3" s="13" t="s">
        <v>189</v>
      </c>
    </row>
    <row r="4" spans="1:7" ht="22.5" customHeight="1">
      <c r="A4" s="77" t="s">
        <v>174</v>
      </c>
      <c r="B4" s="77" t="s">
        <v>298</v>
      </c>
      <c r="C4" s="77" t="s">
        <v>76</v>
      </c>
      <c r="D4" s="77" t="s">
        <v>340</v>
      </c>
      <c r="E4" s="77" t="s">
        <v>267</v>
      </c>
      <c r="F4" s="77" t="s">
        <v>278</v>
      </c>
      <c r="G4" s="77" t="s">
        <v>212</v>
      </c>
    </row>
    <row r="5" spans="1:7" ht="15.75" customHeight="1">
      <c r="A5" s="78" t="s">
        <v>233</v>
      </c>
      <c r="B5" s="78" t="s">
        <v>233</v>
      </c>
      <c r="C5" s="78">
        <v>1</v>
      </c>
      <c r="D5" s="78">
        <v>2</v>
      </c>
      <c r="E5" s="78">
        <v>3</v>
      </c>
      <c r="F5" s="78">
        <v>4</v>
      </c>
      <c r="G5" s="78" t="s">
        <v>233</v>
      </c>
    </row>
    <row r="6" spans="1:7" ht="12.75" customHeight="1">
      <c r="A6" s="101"/>
      <c r="B6" s="101" t="s">
        <v>76</v>
      </c>
      <c r="C6" s="96">
        <v>1658.54</v>
      </c>
      <c r="D6" s="96">
        <v>895.87</v>
      </c>
      <c r="E6" s="96">
        <v>184.25</v>
      </c>
      <c r="F6" s="96">
        <v>578.42</v>
      </c>
      <c r="G6" s="103"/>
    </row>
    <row r="7" spans="1:7" ht="12.75" customHeight="1">
      <c r="A7" s="101" t="s">
        <v>287</v>
      </c>
      <c r="B7" s="101" t="s">
        <v>196</v>
      </c>
      <c r="C7" s="96">
        <v>759.14</v>
      </c>
      <c r="D7" s="96">
        <v>759.14</v>
      </c>
      <c r="E7" s="96">
        <v>0</v>
      </c>
      <c r="F7" s="96">
        <v>0</v>
      </c>
      <c r="G7" s="103"/>
    </row>
    <row r="8" spans="1:7" ht="12.75" customHeight="1">
      <c r="A8" s="101" t="s">
        <v>29</v>
      </c>
      <c r="B8" s="101" t="s">
        <v>307</v>
      </c>
      <c r="C8" s="96">
        <v>302.97</v>
      </c>
      <c r="D8" s="96">
        <v>302.97</v>
      </c>
      <c r="E8" s="96">
        <v>0</v>
      </c>
      <c r="F8" s="96">
        <v>0</v>
      </c>
      <c r="G8" s="103"/>
    </row>
    <row r="9" spans="1:7" ht="12.75" customHeight="1">
      <c r="A9" s="101" t="s">
        <v>127</v>
      </c>
      <c r="B9" s="101" t="s">
        <v>166</v>
      </c>
      <c r="C9" s="96">
        <v>139.18</v>
      </c>
      <c r="D9" s="96">
        <v>139.18</v>
      </c>
      <c r="E9" s="96">
        <v>0</v>
      </c>
      <c r="F9" s="96">
        <v>0</v>
      </c>
      <c r="G9" s="103"/>
    </row>
    <row r="10" spans="1:7" ht="12.75" customHeight="1">
      <c r="A10" s="101" t="s">
        <v>223</v>
      </c>
      <c r="B10" s="101" t="s">
        <v>364</v>
      </c>
      <c r="C10" s="96">
        <v>15</v>
      </c>
      <c r="D10" s="96">
        <v>15</v>
      </c>
      <c r="E10" s="96">
        <v>0</v>
      </c>
      <c r="F10" s="96">
        <v>0</v>
      </c>
      <c r="G10" s="103"/>
    </row>
    <row r="11" spans="1:7" ht="12.75" customHeight="1">
      <c r="A11" s="101" t="s">
        <v>315</v>
      </c>
      <c r="B11" s="101" t="s">
        <v>213</v>
      </c>
      <c r="C11" s="96">
        <v>53.23</v>
      </c>
      <c r="D11" s="96">
        <v>53.23</v>
      </c>
      <c r="E11" s="96">
        <v>0</v>
      </c>
      <c r="F11" s="96">
        <v>0</v>
      </c>
      <c r="G11" s="103"/>
    </row>
    <row r="12" spans="1:7" ht="12.75" customHeight="1">
      <c r="A12" s="101" t="s">
        <v>222</v>
      </c>
      <c r="B12" s="101" t="s">
        <v>91</v>
      </c>
      <c r="C12" s="96">
        <v>98.45</v>
      </c>
      <c r="D12" s="96">
        <v>98.45</v>
      </c>
      <c r="E12" s="96">
        <v>0</v>
      </c>
      <c r="F12" s="96">
        <v>0</v>
      </c>
      <c r="G12" s="103"/>
    </row>
    <row r="13" spans="1:7" ht="12.75" customHeight="1">
      <c r="A13" s="101" t="s">
        <v>314</v>
      </c>
      <c r="B13" s="101" t="s">
        <v>5</v>
      </c>
      <c r="C13" s="96">
        <v>103.86</v>
      </c>
      <c r="D13" s="96">
        <v>103.86</v>
      </c>
      <c r="E13" s="96">
        <v>0</v>
      </c>
      <c r="F13" s="96">
        <v>0</v>
      </c>
      <c r="G13" s="103"/>
    </row>
    <row r="14" spans="1:7" ht="12.75" customHeight="1">
      <c r="A14" s="101" t="s">
        <v>293</v>
      </c>
      <c r="B14" s="101" t="s">
        <v>147</v>
      </c>
      <c r="C14" s="96">
        <v>46.45</v>
      </c>
      <c r="D14" s="96">
        <v>46.45</v>
      </c>
      <c r="E14" s="96">
        <v>0</v>
      </c>
      <c r="F14" s="96">
        <v>0</v>
      </c>
      <c r="G14" s="103"/>
    </row>
    <row r="15" spans="1:7" ht="12.75" customHeight="1">
      <c r="A15" s="101" t="s">
        <v>195</v>
      </c>
      <c r="B15" s="101" t="s">
        <v>237</v>
      </c>
      <c r="C15" s="96">
        <v>741.49</v>
      </c>
      <c r="D15" s="96">
        <v>48.82</v>
      </c>
      <c r="E15" s="96">
        <v>164.25</v>
      </c>
      <c r="F15" s="96">
        <v>528.42</v>
      </c>
      <c r="G15" s="103"/>
    </row>
    <row r="16" spans="1:7" ht="12.75" customHeight="1">
      <c r="A16" s="101" t="s">
        <v>134</v>
      </c>
      <c r="B16" s="101" t="s">
        <v>153</v>
      </c>
      <c r="C16" s="96">
        <v>28.63</v>
      </c>
      <c r="D16" s="96">
        <v>0</v>
      </c>
      <c r="E16" s="96">
        <v>14.8</v>
      </c>
      <c r="F16" s="96">
        <v>13.83</v>
      </c>
      <c r="G16" s="103"/>
    </row>
    <row r="17" spans="1:7" ht="12.75" customHeight="1">
      <c r="A17" s="101" t="s">
        <v>35</v>
      </c>
      <c r="B17" s="101" t="s">
        <v>344</v>
      </c>
      <c r="C17" s="96">
        <v>40.5</v>
      </c>
      <c r="D17" s="96">
        <v>0</v>
      </c>
      <c r="E17" s="96">
        <v>0.2</v>
      </c>
      <c r="F17" s="96">
        <v>40.3</v>
      </c>
      <c r="G17" s="103"/>
    </row>
    <row r="18" spans="1:7" ht="12.75" customHeight="1">
      <c r="A18" s="101" t="s">
        <v>320</v>
      </c>
      <c r="B18" s="101" t="s">
        <v>359</v>
      </c>
      <c r="C18" s="96">
        <v>1.5</v>
      </c>
      <c r="D18" s="96">
        <v>0</v>
      </c>
      <c r="E18" s="96">
        <v>0</v>
      </c>
      <c r="F18" s="96">
        <v>1.5</v>
      </c>
      <c r="G18" s="103"/>
    </row>
    <row r="19" spans="1:7" ht="12.75" customHeight="1">
      <c r="A19" s="101" t="s">
        <v>227</v>
      </c>
      <c r="B19" s="101" t="s">
        <v>80</v>
      </c>
      <c r="C19" s="96">
        <v>1.5</v>
      </c>
      <c r="D19" s="96">
        <v>0</v>
      </c>
      <c r="E19" s="96">
        <v>0</v>
      </c>
      <c r="F19" s="96">
        <v>1.5</v>
      </c>
      <c r="G19" s="103"/>
    </row>
    <row r="20" spans="1:7" ht="12.75" customHeight="1">
      <c r="A20" s="101" t="s">
        <v>136</v>
      </c>
      <c r="B20" s="101" t="s">
        <v>130</v>
      </c>
      <c r="C20" s="96">
        <v>6.5</v>
      </c>
      <c r="D20" s="96">
        <v>0</v>
      </c>
      <c r="E20" s="96">
        <v>6.5</v>
      </c>
      <c r="F20" s="96">
        <v>0</v>
      </c>
      <c r="G20" s="103"/>
    </row>
    <row r="21" spans="1:7" ht="12.75" customHeight="1">
      <c r="A21" s="101" t="s">
        <v>36</v>
      </c>
      <c r="B21" s="101" t="s">
        <v>20</v>
      </c>
      <c r="C21" s="96">
        <v>8.5</v>
      </c>
      <c r="D21" s="96">
        <v>0</v>
      </c>
      <c r="E21" s="96">
        <v>8.5</v>
      </c>
      <c r="F21" s="96">
        <v>0</v>
      </c>
      <c r="G21" s="103"/>
    </row>
    <row r="22" spans="1:7" ht="12.75" customHeight="1">
      <c r="A22" s="101" t="s">
        <v>318</v>
      </c>
      <c r="B22" s="101" t="s">
        <v>326</v>
      </c>
      <c r="C22" s="96">
        <v>8.7</v>
      </c>
      <c r="D22" s="96">
        <v>0</v>
      </c>
      <c r="E22" s="96">
        <v>5.7</v>
      </c>
      <c r="F22" s="96">
        <v>3</v>
      </c>
      <c r="G22" s="103"/>
    </row>
    <row r="23" spans="1:7" ht="12.75" customHeight="1">
      <c r="A23" s="101" t="s">
        <v>226</v>
      </c>
      <c r="B23" s="101" t="s">
        <v>240</v>
      </c>
      <c r="C23" s="96">
        <v>8</v>
      </c>
      <c r="D23" s="96">
        <v>0</v>
      </c>
      <c r="E23" s="96">
        <v>3</v>
      </c>
      <c r="F23" s="96">
        <v>5</v>
      </c>
      <c r="G23" s="103"/>
    </row>
    <row r="24" spans="1:7" ht="12.75" customHeight="1">
      <c r="A24" s="101" t="s">
        <v>135</v>
      </c>
      <c r="B24" s="101" t="s">
        <v>145</v>
      </c>
      <c r="C24" s="96">
        <v>3.07</v>
      </c>
      <c r="D24" s="96">
        <v>0</v>
      </c>
      <c r="E24" s="96">
        <v>3.07</v>
      </c>
      <c r="F24" s="96">
        <v>0</v>
      </c>
      <c r="G24" s="103"/>
    </row>
    <row r="25" spans="1:7" ht="12.75" customHeight="1">
      <c r="A25" s="101" t="s">
        <v>18</v>
      </c>
      <c r="B25" s="101" t="s">
        <v>350</v>
      </c>
      <c r="C25" s="96">
        <v>95.17</v>
      </c>
      <c r="D25" s="96">
        <v>0</v>
      </c>
      <c r="E25" s="96">
        <v>35.17</v>
      </c>
      <c r="F25" s="96">
        <v>60</v>
      </c>
      <c r="G25" s="103"/>
    </row>
    <row r="26" spans="1:7" ht="12.75" customHeight="1">
      <c r="A26" s="101" t="s">
        <v>110</v>
      </c>
      <c r="B26" s="101" t="s">
        <v>205</v>
      </c>
      <c r="C26" s="96">
        <v>8</v>
      </c>
      <c r="D26" s="96">
        <v>0</v>
      </c>
      <c r="E26" s="96">
        <v>0</v>
      </c>
      <c r="F26" s="96">
        <v>8</v>
      </c>
      <c r="G26" s="103"/>
    </row>
    <row r="27" spans="1:7" ht="12.75" customHeight="1">
      <c r="A27" s="101" t="s">
        <v>204</v>
      </c>
      <c r="B27" s="101" t="s">
        <v>346</v>
      </c>
      <c r="C27" s="96">
        <v>22.5</v>
      </c>
      <c r="D27" s="96">
        <v>0</v>
      </c>
      <c r="E27" s="96">
        <v>10.5</v>
      </c>
      <c r="F27" s="96">
        <v>12</v>
      </c>
      <c r="G27" s="103"/>
    </row>
    <row r="28" spans="1:7" ht="12.75" customHeight="1">
      <c r="A28" s="101" t="s">
        <v>301</v>
      </c>
      <c r="B28" s="101" t="s">
        <v>354</v>
      </c>
      <c r="C28" s="96">
        <v>0.3</v>
      </c>
      <c r="D28" s="96">
        <v>0</v>
      </c>
      <c r="E28" s="96">
        <v>0</v>
      </c>
      <c r="F28" s="96">
        <v>0.3</v>
      </c>
      <c r="G28" s="103"/>
    </row>
    <row r="29" spans="1:7" ht="12.75" customHeight="1">
      <c r="A29" s="101" t="s">
        <v>16</v>
      </c>
      <c r="B29" s="101" t="s">
        <v>1</v>
      </c>
      <c r="C29" s="96">
        <v>75.06</v>
      </c>
      <c r="D29" s="96">
        <v>0</v>
      </c>
      <c r="E29" s="96">
        <v>9.17</v>
      </c>
      <c r="F29" s="96">
        <v>65.89</v>
      </c>
      <c r="G29" s="103"/>
    </row>
    <row r="30" spans="1:7" ht="12.75" customHeight="1">
      <c r="A30" s="101" t="s">
        <v>108</v>
      </c>
      <c r="B30" s="101" t="s">
        <v>75</v>
      </c>
      <c r="C30" s="96">
        <v>84.8</v>
      </c>
      <c r="D30" s="96">
        <v>0</v>
      </c>
      <c r="E30" s="96">
        <v>9.4</v>
      </c>
      <c r="F30" s="96">
        <v>75.4</v>
      </c>
      <c r="G30" s="103"/>
    </row>
    <row r="31" spans="1:7" ht="12.75" customHeight="1">
      <c r="A31" s="101" t="s">
        <v>208</v>
      </c>
      <c r="B31" s="101" t="s">
        <v>247</v>
      </c>
      <c r="C31" s="96">
        <v>12</v>
      </c>
      <c r="D31" s="96">
        <v>0</v>
      </c>
      <c r="E31" s="96">
        <v>12</v>
      </c>
      <c r="F31" s="96">
        <v>0</v>
      </c>
      <c r="G31" s="103"/>
    </row>
    <row r="32" spans="1:7" ht="12.75" customHeight="1">
      <c r="A32" s="101" t="s">
        <v>273</v>
      </c>
      <c r="B32" s="101" t="s">
        <v>123</v>
      </c>
      <c r="C32" s="96">
        <v>36.5</v>
      </c>
      <c r="D32" s="96">
        <v>0</v>
      </c>
      <c r="E32" s="96">
        <v>0</v>
      </c>
      <c r="F32" s="96">
        <v>36.5</v>
      </c>
      <c r="G32" s="103"/>
    </row>
    <row r="33" spans="1:7" ht="12.75" customHeight="1">
      <c r="A33" s="101" t="s">
        <v>187</v>
      </c>
      <c r="B33" s="101" t="s">
        <v>96</v>
      </c>
      <c r="C33" s="96">
        <v>9.2</v>
      </c>
      <c r="D33" s="96">
        <v>0</v>
      </c>
      <c r="E33" s="96">
        <v>0</v>
      </c>
      <c r="F33" s="96">
        <v>9.2</v>
      </c>
      <c r="G33" s="103"/>
    </row>
    <row r="34" spans="1:7" ht="12.75" customHeight="1">
      <c r="A34" s="101" t="s">
        <v>85</v>
      </c>
      <c r="B34" s="101" t="s">
        <v>221</v>
      </c>
      <c r="C34" s="96">
        <v>10.39</v>
      </c>
      <c r="D34" s="96">
        <v>0</v>
      </c>
      <c r="E34" s="96">
        <v>10.39</v>
      </c>
      <c r="F34" s="96">
        <v>0</v>
      </c>
      <c r="G34" s="103"/>
    </row>
    <row r="35" spans="1:7" ht="12.75" customHeight="1">
      <c r="A35" s="101" t="s">
        <v>360</v>
      </c>
      <c r="B35" s="101" t="s">
        <v>193</v>
      </c>
      <c r="C35" s="96">
        <v>4.8</v>
      </c>
      <c r="D35" s="96">
        <v>4.8</v>
      </c>
      <c r="E35" s="96">
        <v>0</v>
      </c>
      <c r="F35" s="96">
        <v>0</v>
      </c>
      <c r="G35" s="103"/>
    </row>
    <row r="36" spans="1:7" ht="12.75" customHeight="1">
      <c r="A36" s="101" t="s">
        <v>246</v>
      </c>
      <c r="B36" s="101" t="s">
        <v>119</v>
      </c>
      <c r="C36" s="96">
        <v>25.2</v>
      </c>
      <c r="D36" s="96">
        <v>0</v>
      </c>
      <c r="E36" s="96">
        <v>25.2</v>
      </c>
      <c r="F36" s="96">
        <v>0</v>
      </c>
      <c r="G36" s="103"/>
    </row>
    <row r="37" spans="1:7" ht="12.75" customHeight="1">
      <c r="A37" s="101" t="s">
        <v>250</v>
      </c>
      <c r="B37" s="101" t="s">
        <v>358</v>
      </c>
      <c r="C37" s="96">
        <v>46.52</v>
      </c>
      <c r="D37" s="96">
        <v>44.02</v>
      </c>
      <c r="E37" s="96">
        <v>2.5</v>
      </c>
      <c r="F37" s="96">
        <v>0</v>
      </c>
      <c r="G37" s="103"/>
    </row>
    <row r="38" spans="1:7" ht="12.75" customHeight="1">
      <c r="A38" s="101" t="s">
        <v>207</v>
      </c>
      <c r="B38" s="101" t="s">
        <v>160</v>
      </c>
      <c r="C38" s="96">
        <v>204.15</v>
      </c>
      <c r="D38" s="96">
        <v>0</v>
      </c>
      <c r="E38" s="96">
        <v>8.15</v>
      </c>
      <c r="F38" s="96">
        <v>196</v>
      </c>
      <c r="G38" s="103"/>
    </row>
    <row r="39" spans="1:7" ht="12.75" customHeight="1">
      <c r="A39" s="101" t="s">
        <v>95</v>
      </c>
      <c r="B39" s="101" t="s">
        <v>13</v>
      </c>
      <c r="C39" s="96">
        <v>87.91</v>
      </c>
      <c r="D39" s="96">
        <v>87.91</v>
      </c>
      <c r="E39" s="96">
        <v>0</v>
      </c>
      <c r="F39" s="96">
        <v>0</v>
      </c>
      <c r="G39" s="103"/>
    </row>
    <row r="40" spans="1:7" ht="12.75" customHeight="1">
      <c r="A40" s="101" t="s">
        <v>142</v>
      </c>
      <c r="B40" s="101" t="s">
        <v>65</v>
      </c>
      <c r="C40" s="96">
        <v>0.84</v>
      </c>
      <c r="D40" s="96">
        <v>0.84</v>
      </c>
      <c r="E40" s="96">
        <v>0</v>
      </c>
      <c r="F40" s="96">
        <v>0</v>
      </c>
      <c r="G40" s="103"/>
    </row>
    <row r="41" spans="1:7" ht="12.75" customHeight="1">
      <c r="A41" s="101" t="s">
        <v>325</v>
      </c>
      <c r="B41" s="101" t="s">
        <v>139</v>
      </c>
      <c r="C41" s="96">
        <v>5</v>
      </c>
      <c r="D41" s="96">
        <v>5</v>
      </c>
      <c r="E41" s="96">
        <v>0</v>
      </c>
      <c r="F41" s="96">
        <v>0</v>
      </c>
      <c r="G41" s="103"/>
    </row>
    <row r="42" spans="1:7" ht="12.75" customHeight="1">
      <c r="A42" s="101" t="s">
        <v>64</v>
      </c>
      <c r="B42" s="101" t="s">
        <v>290</v>
      </c>
      <c r="C42" s="96">
        <v>62.32</v>
      </c>
      <c r="D42" s="96">
        <v>62.32</v>
      </c>
      <c r="E42" s="96">
        <v>0</v>
      </c>
      <c r="F42" s="96">
        <v>0</v>
      </c>
      <c r="G42" s="103"/>
    </row>
    <row r="43" spans="1:7" ht="12.75" customHeight="1">
      <c r="A43" s="101" t="s">
        <v>341</v>
      </c>
      <c r="B43" s="101" t="s">
        <v>121</v>
      </c>
      <c r="C43" s="96">
        <v>5.82</v>
      </c>
      <c r="D43" s="96">
        <v>5.82</v>
      </c>
      <c r="E43" s="96">
        <v>0</v>
      </c>
      <c r="F43" s="96">
        <v>0</v>
      </c>
      <c r="G43" s="103"/>
    </row>
    <row r="44" spans="1:7" ht="12.75" customHeight="1">
      <c r="A44" s="101" t="s">
        <v>253</v>
      </c>
      <c r="B44" s="101" t="s">
        <v>41</v>
      </c>
      <c r="C44" s="96">
        <v>13.93</v>
      </c>
      <c r="D44" s="96">
        <v>13.93</v>
      </c>
      <c r="E44" s="96">
        <v>0</v>
      </c>
      <c r="F44" s="96">
        <v>0</v>
      </c>
      <c r="G44" s="103"/>
    </row>
    <row r="45" spans="1:7" ht="12.75" customHeight="1">
      <c r="A45" s="101" t="s">
        <v>124</v>
      </c>
      <c r="B45" s="101" t="s">
        <v>54</v>
      </c>
      <c r="C45" s="96">
        <v>70</v>
      </c>
      <c r="D45" s="96">
        <v>0</v>
      </c>
      <c r="E45" s="96">
        <v>20</v>
      </c>
      <c r="F45" s="96">
        <v>50</v>
      </c>
      <c r="G45" s="103"/>
    </row>
    <row r="46" spans="1:7" ht="12.75" customHeight="1">
      <c r="A46" s="101" t="s">
        <v>173</v>
      </c>
      <c r="B46" s="101" t="s">
        <v>257</v>
      </c>
      <c r="C46" s="96">
        <v>20</v>
      </c>
      <c r="D46" s="96">
        <v>0</v>
      </c>
      <c r="E46" s="96">
        <v>20</v>
      </c>
      <c r="F46" s="96">
        <v>0</v>
      </c>
      <c r="G46" s="103"/>
    </row>
    <row r="47" spans="1:7" ht="12.75" customHeight="1">
      <c r="A47" s="101" t="s">
        <v>256</v>
      </c>
      <c r="B47" s="101" t="s">
        <v>255</v>
      </c>
      <c r="C47" s="96">
        <v>40</v>
      </c>
      <c r="D47" s="96">
        <v>0</v>
      </c>
      <c r="E47" s="96">
        <v>0</v>
      </c>
      <c r="F47" s="96">
        <v>40</v>
      </c>
      <c r="G47" s="103"/>
    </row>
    <row r="48" spans="1:7" ht="12.75" customHeight="1">
      <c r="A48" s="101" t="s">
        <v>260</v>
      </c>
      <c r="B48" s="101" t="s">
        <v>53</v>
      </c>
      <c r="C48" s="96">
        <v>10</v>
      </c>
      <c r="D48" s="96">
        <v>0</v>
      </c>
      <c r="E48" s="96">
        <v>0</v>
      </c>
      <c r="F48" s="96">
        <v>10</v>
      </c>
      <c r="G48" s="10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  <col min="7" max="256" width="9.16015625" style="0" customWidth="1"/>
  </cols>
  <sheetData>
    <row r="1" ht="30" customHeight="1">
      <c r="A1" s="36"/>
    </row>
    <row r="2" spans="1:6" ht="28.5" customHeight="1">
      <c r="A2" s="12" t="s">
        <v>323</v>
      </c>
      <c r="B2" s="12"/>
      <c r="C2" s="12"/>
      <c r="D2" s="12"/>
      <c r="E2" s="12"/>
      <c r="F2" s="12"/>
    </row>
    <row r="3" ht="22.5" customHeight="1">
      <c r="F3" s="13" t="s">
        <v>189</v>
      </c>
    </row>
    <row r="4" spans="1:6" ht="22.5" customHeight="1">
      <c r="A4" s="76" t="s">
        <v>120</v>
      </c>
      <c r="B4" s="76" t="s">
        <v>332</v>
      </c>
      <c r="C4" s="76" t="s">
        <v>76</v>
      </c>
      <c r="D4" s="76" t="s">
        <v>340</v>
      </c>
      <c r="E4" s="76" t="s">
        <v>267</v>
      </c>
      <c r="F4" s="76" t="s">
        <v>212</v>
      </c>
    </row>
    <row r="5" spans="1:6" ht="15.75" customHeight="1">
      <c r="A5" s="74" t="s">
        <v>233</v>
      </c>
      <c r="B5" s="74" t="s">
        <v>233</v>
      </c>
      <c r="C5" s="74">
        <v>1</v>
      </c>
      <c r="D5" s="74">
        <v>2</v>
      </c>
      <c r="E5" s="74">
        <v>3</v>
      </c>
      <c r="F5" s="74" t="s">
        <v>233</v>
      </c>
    </row>
    <row r="6" spans="1:6" ht="12.75" customHeight="1">
      <c r="A6" s="102"/>
      <c r="B6" s="102" t="s">
        <v>76</v>
      </c>
      <c r="C6" s="96">
        <v>1080.12</v>
      </c>
      <c r="D6" s="96">
        <v>895.87</v>
      </c>
      <c r="E6" s="96">
        <v>184.25</v>
      </c>
      <c r="F6" s="103"/>
    </row>
    <row r="7" spans="1:6" ht="12.75" customHeight="1">
      <c r="A7" s="102" t="s">
        <v>357</v>
      </c>
      <c r="B7" s="102" t="s">
        <v>268</v>
      </c>
      <c r="C7" s="96">
        <v>9.4</v>
      </c>
      <c r="D7" s="96">
        <v>0</v>
      </c>
      <c r="E7" s="96">
        <v>9.4</v>
      </c>
      <c r="F7" s="103"/>
    </row>
    <row r="8" spans="1:6" ht="12.75" customHeight="1">
      <c r="A8" s="102" t="s">
        <v>47</v>
      </c>
      <c r="B8" s="102" t="s">
        <v>258</v>
      </c>
      <c r="C8" s="96">
        <v>9.4</v>
      </c>
      <c r="D8" s="96">
        <v>0</v>
      </c>
      <c r="E8" s="96">
        <v>9.4</v>
      </c>
      <c r="F8" s="103"/>
    </row>
    <row r="9" spans="1:6" ht="12.75" customHeight="1">
      <c r="A9" s="102" t="s">
        <v>217</v>
      </c>
      <c r="B9" s="102" t="s">
        <v>144</v>
      </c>
      <c r="C9" s="96">
        <v>9.4</v>
      </c>
      <c r="D9" s="96">
        <v>0</v>
      </c>
      <c r="E9" s="96">
        <v>9.4</v>
      </c>
      <c r="F9" s="103"/>
    </row>
    <row r="10" spans="1:6" ht="12.75" customHeight="1">
      <c r="A10" s="102" t="s">
        <v>77</v>
      </c>
      <c r="B10" s="102" t="s">
        <v>244</v>
      </c>
      <c r="C10" s="96">
        <v>11.16</v>
      </c>
      <c r="D10" s="96">
        <v>5.7</v>
      </c>
      <c r="E10" s="96">
        <v>5.46</v>
      </c>
      <c r="F10" s="103"/>
    </row>
    <row r="11" spans="1:6" ht="12.75" customHeight="1">
      <c r="A11" s="102" t="s">
        <v>291</v>
      </c>
      <c r="B11" s="102" t="s">
        <v>211</v>
      </c>
      <c r="C11" s="96">
        <v>11.16</v>
      </c>
      <c r="D11" s="96">
        <v>5.7</v>
      </c>
      <c r="E11" s="96">
        <v>5.46</v>
      </c>
      <c r="F11" s="103"/>
    </row>
    <row r="12" spans="1:6" ht="12.75" customHeight="1">
      <c r="A12" s="102" t="s">
        <v>146</v>
      </c>
      <c r="B12" s="102" t="s">
        <v>102</v>
      </c>
      <c r="C12" s="96">
        <v>4.52</v>
      </c>
      <c r="D12" s="96">
        <v>0</v>
      </c>
      <c r="E12" s="96">
        <v>4.52</v>
      </c>
      <c r="F12" s="103"/>
    </row>
    <row r="13" spans="1:6" ht="12.75" customHeight="1">
      <c r="A13" s="102" t="s">
        <v>44</v>
      </c>
      <c r="B13" s="102" t="s">
        <v>185</v>
      </c>
      <c r="C13" s="96">
        <v>6.64</v>
      </c>
      <c r="D13" s="96">
        <v>5.7</v>
      </c>
      <c r="E13" s="96">
        <v>0.94</v>
      </c>
      <c r="F13" s="103"/>
    </row>
    <row r="14" spans="1:6" ht="12.75" customHeight="1">
      <c r="A14" s="102" t="s">
        <v>55</v>
      </c>
      <c r="B14" s="102" t="s">
        <v>42</v>
      </c>
      <c r="C14" s="96">
        <v>997.24</v>
      </c>
      <c r="D14" s="96">
        <v>827.85</v>
      </c>
      <c r="E14" s="96">
        <v>169.39</v>
      </c>
      <c r="F14" s="103"/>
    </row>
    <row r="15" spans="1:6" ht="12.75" customHeight="1">
      <c r="A15" s="102" t="s">
        <v>184</v>
      </c>
      <c r="B15" s="102" t="s">
        <v>286</v>
      </c>
      <c r="C15" s="96">
        <v>997.24</v>
      </c>
      <c r="D15" s="96">
        <v>827.85</v>
      </c>
      <c r="E15" s="96">
        <v>169.39</v>
      </c>
      <c r="F15" s="103"/>
    </row>
    <row r="16" spans="1:6" ht="12.75" customHeight="1">
      <c r="A16" s="102" t="s">
        <v>328</v>
      </c>
      <c r="B16" s="102" t="s">
        <v>266</v>
      </c>
      <c r="C16" s="96">
        <v>716.91</v>
      </c>
      <c r="D16" s="96">
        <v>577.94</v>
      </c>
      <c r="E16" s="96">
        <v>138.97</v>
      </c>
      <c r="F16" s="103"/>
    </row>
    <row r="17" spans="1:6" ht="12.75" customHeight="1">
      <c r="A17" s="102" t="s">
        <v>46</v>
      </c>
      <c r="B17" s="102" t="s">
        <v>294</v>
      </c>
      <c r="C17" s="96">
        <v>280.33</v>
      </c>
      <c r="D17" s="96">
        <v>249.91</v>
      </c>
      <c r="E17" s="96">
        <v>30.42</v>
      </c>
      <c r="F17" s="103"/>
    </row>
    <row r="18" spans="1:6" ht="12.75" customHeight="1">
      <c r="A18" s="102" t="s">
        <v>131</v>
      </c>
      <c r="B18" s="102" t="s">
        <v>305</v>
      </c>
      <c r="C18" s="96">
        <v>62.32</v>
      </c>
      <c r="D18" s="96">
        <v>62.32</v>
      </c>
      <c r="E18" s="96">
        <v>0</v>
      </c>
      <c r="F18" s="103"/>
    </row>
    <row r="19" spans="1:6" ht="12.75" customHeight="1">
      <c r="A19" s="102" t="s">
        <v>178</v>
      </c>
      <c r="B19" s="102" t="s">
        <v>50</v>
      </c>
      <c r="C19" s="96">
        <v>62.32</v>
      </c>
      <c r="D19" s="96">
        <v>62.32</v>
      </c>
      <c r="E19" s="96">
        <v>0</v>
      </c>
      <c r="F19" s="103"/>
    </row>
    <row r="20" spans="1:6" ht="12.75" customHeight="1">
      <c r="A20" s="102" t="s">
        <v>262</v>
      </c>
      <c r="B20" s="102" t="s">
        <v>365</v>
      </c>
      <c r="C20" s="96">
        <v>62.32</v>
      </c>
      <c r="D20" s="96">
        <v>62.32</v>
      </c>
      <c r="E20" s="96">
        <v>0</v>
      </c>
      <c r="F20" s="10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  <col min="7" max="256" width="9.16015625" style="0" customWidth="1"/>
  </cols>
  <sheetData>
    <row r="1" ht="30" customHeight="1">
      <c r="A1" s="36"/>
    </row>
    <row r="2" spans="1:6" ht="28.5" customHeight="1">
      <c r="A2" s="12" t="s">
        <v>316</v>
      </c>
      <c r="B2" s="12"/>
      <c r="C2" s="12"/>
      <c r="D2" s="12"/>
      <c r="E2" s="12"/>
      <c r="F2" s="12"/>
    </row>
    <row r="3" ht="22.5" customHeight="1">
      <c r="F3" s="13" t="s">
        <v>189</v>
      </c>
    </row>
    <row r="4" spans="1:6" ht="22.5" customHeight="1">
      <c r="A4" s="77" t="s">
        <v>174</v>
      </c>
      <c r="B4" s="77" t="s">
        <v>298</v>
      </c>
      <c r="C4" s="77" t="s">
        <v>76</v>
      </c>
      <c r="D4" s="77" t="s">
        <v>340</v>
      </c>
      <c r="E4" s="77" t="s">
        <v>267</v>
      </c>
      <c r="F4" s="77" t="s">
        <v>212</v>
      </c>
    </row>
    <row r="5" spans="1:6" ht="15.75" customHeight="1">
      <c r="A5" s="78" t="s">
        <v>233</v>
      </c>
      <c r="B5" s="78" t="s">
        <v>233</v>
      </c>
      <c r="C5" s="78">
        <v>1</v>
      </c>
      <c r="D5" s="78">
        <v>2</v>
      </c>
      <c r="E5" s="78">
        <v>3</v>
      </c>
      <c r="F5" s="78" t="s">
        <v>233</v>
      </c>
    </row>
    <row r="6" spans="1:6" ht="12.75" customHeight="1">
      <c r="A6" s="101"/>
      <c r="B6" s="101" t="s">
        <v>76</v>
      </c>
      <c r="C6" s="96">
        <v>1080.12</v>
      </c>
      <c r="D6" s="96">
        <v>895.87</v>
      </c>
      <c r="E6" s="96">
        <v>184.25</v>
      </c>
      <c r="F6" s="103"/>
    </row>
    <row r="7" spans="1:6" ht="12.75" customHeight="1">
      <c r="A7" s="101" t="s">
        <v>287</v>
      </c>
      <c r="B7" s="101" t="s">
        <v>196</v>
      </c>
      <c r="C7" s="96">
        <v>759.14</v>
      </c>
      <c r="D7" s="96">
        <v>759.14</v>
      </c>
      <c r="E7" s="96">
        <v>0</v>
      </c>
      <c r="F7" s="103"/>
    </row>
    <row r="8" spans="1:6" ht="12.75" customHeight="1">
      <c r="A8" s="101" t="s">
        <v>29</v>
      </c>
      <c r="B8" s="101" t="s">
        <v>307</v>
      </c>
      <c r="C8" s="96">
        <v>302.97</v>
      </c>
      <c r="D8" s="96">
        <v>302.97</v>
      </c>
      <c r="E8" s="96">
        <v>0</v>
      </c>
      <c r="F8" s="103"/>
    </row>
    <row r="9" spans="1:6" ht="12.75" customHeight="1">
      <c r="A9" s="101" t="s">
        <v>127</v>
      </c>
      <c r="B9" s="101" t="s">
        <v>166</v>
      </c>
      <c r="C9" s="96">
        <v>139.18</v>
      </c>
      <c r="D9" s="96">
        <v>139.18</v>
      </c>
      <c r="E9" s="96">
        <v>0</v>
      </c>
      <c r="F9" s="103"/>
    </row>
    <row r="10" spans="1:6" ht="12.75" customHeight="1">
      <c r="A10" s="101" t="s">
        <v>223</v>
      </c>
      <c r="B10" s="101" t="s">
        <v>364</v>
      </c>
      <c r="C10" s="96">
        <v>15</v>
      </c>
      <c r="D10" s="96">
        <v>15</v>
      </c>
      <c r="E10" s="96">
        <v>0</v>
      </c>
      <c r="F10" s="103"/>
    </row>
    <row r="11" spans="1:6" ht="12.75" customHeight="1">
      <c r="A11" s="101" t="s">
        <v>315</v>
      </c>
      <c r="B11" s="101" t="s">
        <v>213</v>
      </c>
      <c r="C11" s="96">
        <v>53.23</v>
      </c>
      <c r="D11" s="96">
        <v>53.23</v>
      </c>
      <c r="E11" s="96">
        <v>0</v>
      </c>
      <c r="F11" s="103"/>
    </row>
    <row r="12" spans="1:6" ht="12.75" customHeight="1">
      <c r="A12" s="101" t="s">
        <v>222</v>
      </c>
      <c r="B12" s="101" t="s">
        <v>91</v>
      </c>
      <c r="C12" s="96">
        <v>98.45</v>
      </c>
      <c r="D12" s="96">
        <v>98.45</v>
      </c>
      <c r="E12" s="96">
        <v>0</v>
      </c>
      <c r="F12" s="103"/>
    </row>
    <row r="13" spans="1:6" ht="12.75" customHeight="1">
      <c r="A13" s="101" t="s">
        <v>314</v>
      </c>
      <c r="B13" s="101" t="s">
        <v>5</v>
      </c>
      <c r="C13" s="96">
        <v>103.86</v>
      </c>
      <c r="D13" s="96">
        <v>103.86</v>
      </c>
      <c r="E13" s="96">
        <v>0</v>
      </c>
      <c r="F13" s="103"/>
    </row>
    <row r="14" spans="1:6" ht="12.75" customHeight="1">
      <c r="A14" s="101" t="s">
        <v>293</v>
      </c>
      <c r="B14" s="101" t="s">
        <v>147</v>
      </c>
      <c r="C14" s="96">
        <v>46.45</v>
      </c>
      <c r="D14" s="96">
        <v>46.45</v>
      </c>
      <c r="E14" s="96">
        <v>0</v>
      </c>
      <c r="F14" s="103"/>
    </row>
    <row r="15" spans="1:6" ht="12.75" customHeight="1">
      <c r="A15" s="101" t="s">
        <v>195</v>
      </c>
      <c r="B15" s="101" t="s">
        <v>237</v>
      </c>
      <c r="C15" s="96">
        <v>213.07</v>
      </c>
      <c r="D15" s="96">
        <v>48.82</v>
      </c>
      <c r="E15" s="96">
        <v>164.25</v>
      </c>
      <c r="F15" s="103"/>
    </row>
    <row r="16" spans="1:6" ht="12.75" customHeight="1">
      <c r="A16" s="101" t="s">
        <v>134</v>
      </c>
      <c r="B16" s="101" t="s">
        <v>153</v>
      </c>
      <c r="C16" s="96">
        <v>14.8</v>
      </c>
      <c r="D16" s="96">
        <v>0</v>
      </c>
      <c r="E16" s="96">
        <v>14.8</v>
      </c>
      <c r="F16" s="103"/>
    </row>
    <row r="17" spans="1:6" ht="12.75" customHeight="1">
      <c r="A17" s="101" t="s">
        <v>35</v>
      </c>
      <c r="B17" s="101" t="s">
        <v>344</v>
      </c>
      <c r="C17" s="96">
        <v>0.2</v>
      </c>
      <c r="D17" s="96">
        <v>0</v>
      </c>
      <c r="E17" s="96">
        <v>0.2</v>
      </c>
      <c r="F17" s="103"/>
    </row>
    <row r="18" spans="1:6" ht="12.75" customHeight="1">
      <c r="A18" s="101" t="s">
        <v>136</v>
      </c>
      <c r="B18" s="101" t="s">
        <v>130</v>
      </c>
      <c r="C18" s="96">
        <v>6.5</v>
      </c>
      <c r="D18" s="96">
        <v>0</v>
      </c>
      <c r="E18" s="96">
        <v>6.5</v>
      </c>
      <c r="F18" s="103"/>
    </row>
    <row r="19" spans="1:6" ht="12.75" customHeight="1">
      <c r="A19" s="101" t="s">
        <v>36</v>
      </c>
      <c r="B19" s="101" t="s">
        <v>20</v>
      </c>
      <c r="C19" s="96">
        <v>8.5</v>
      </c>
      <c r="D19" s="96">
        <v>0</v>
      </c>
      <c r="E19" s="96">
        <v>8.5</v>
      </c>
      <c r="F19" s="103"/>
    </row>
    <row r="20" spans="1:6" ht="12.75" customHeight="1">
      <c r="A20" s="101" t="s">
        <v>318</v>
      </c>
      <c r="B20" s="101" t="s">
        <v>326</v>
      </c>
      <c r="C20" s="96">
        <v>5.7</v>
      </c>
      <c r="D20" s="96">
        <v>0</v>
      </c>
      <c r="E20" s="96">
        <v>5.7</v>
      </c>
      <c r="F20" s="103"/>
    </row>
    <row r="21" spans="1:6" ht="12.75" customHeight="1">
      <c r="A21" s="101" t="s">
        <v>226</v>
      </c>
      <c r="B21" s="101" t="s">
        <v>240</v>
      </c>
      <c r="C21" s="96">
        <v>3</v>
      </c>
      <c r="D21" s="96">
        <v>0</v>
      </c>
      <c r="E21" s="96">
        <v>3</v>
      </c>
      <c r="F21" s="103"/>
    </row>
    <row r="22" spans="1:6" ht="12.75" customHeight="1">
      <c r="A22" s="101" t="s">
        <v>135</v>
      </c>
      <c r="B22" s="101" t="s">
        <v>145</v>
      </c>
      <c r="C22" s="96">
        <v>3.07</v>
      </c>
      <c r="D22" s="96">
        <v>0</v>
      </c>
      <c r="E22" s="96">
        <v>3.07</v>
      </c>
      <c r="F22" s="103"/>
    </row>
    <row r="23" spans="1:6" ht="12.75" customHeight="1">
      <c r="A23" s="101" t="s">
        <v>18</v>
      </c>
      <c r="B23" s="101" t="s">
        <v>350</v>
      </c>
      <c r="C23" s="96">
        <v>35.17</v>
      </c>
      <c r="D23" s="96">
        <v>0</v>
      </c>
      <c r="E23" s="96">
        <v>35.17</v>
      </c>
      <c r="F23" s="103"/>
    </row>
    <row r="24" spans="1:6" ht="12.75" customHeight="1">
      <c r="A24" s="101" t="s">
        <v>204</v>
      </c>
      <c r="B24" s="101" t="s">
        <v>346</v>
      </c>
      <c r="C24" s="96">
        <v>10.5</v>
      </c>
      <c r="D24" s="96">
        <v>0</v>
      </c>
      <c r="E24" s="96">
        <v>10.5</v>
      </c>
      <c r="F24" s="103"/>
    </row>
    <row r="25" spans="1:6" ht="12.75" customHeight="1">
      <c r="A25" s="101" t="s">
        <v>16</v>
      </c>
      <c r="B25" s="101" t="s">
        <v>1</v>
      </c>
      <c r="C25" s="96">
        <v>9.17</v>
      </c>
      <c r="D25" s="96">
        <v>0</v>
      </c>
      <c r="E25" s="96">
        <v>9.17</v>
      </c>
      <c r="F25" s="103"/>
    </row>
    <row r="26" spans="1:6" ht="12.75" customHeight="1">
      <c r="A26" s="101" t="s">
        <v>108</v>
      </c>
      <c r="B26" s="101" t="s">
        <v>75</v>
      </c>
      <c r="C26" s="96">
        <v>9.4</v>
      </c>
      <c r="D26" s="96">
        <v>0</v>
      </c>
      <c r="E26" s="96">
        <v>9.4</v>
      </c>
      <c r="F26" s="103"/>
    </row>
    <row r="27" spans="1:6" ht="12.75" customHeight="1">
      <c r="A27" s="101" t="s">
        <v>208</v>
      </c>
      <c r="B27" s="101" t="s">
        <v>247</v>
      </c>
      <c r="C27" s="96">
        <v>12</v>
      </c>
      <c r="D27" s="96">
        <v>0</v>
      </c>
      <c r="E27" s="96">
        <v>12</v>
      </c>
      <c r="F27" s="103"/>
    </row>
    <row r="28" spans="1:6" ht="12.75" customHeight="1">
      <c r="A28" s="101" t="s">
        <v>85</v>
      </c>
      <c r="B28" s="101" t="s">
        <v>221</v>
      </c>
      <c r="C28" s="96">
        <v>10.39</v>
      </c>
      <c r="D28" s="96">
        <v>0</v>
      </c>
      <c r="E28" s="96">
        <v>10.39</v>
      </c>
      <c r="F28" s="103"/>
    </row>
    <row r="29" spans="1:6" ht="12.75" customHeight="1">
      <c r="A29" s="101" t="s">
        <v>360</v>
      </c>
      <c r="B29" s="101" t="s">
        <v>193</v>
      </c>
      <c r="C29" s="96">
        <v>4.8</v>
      </c>
      <c r="D29" s="96">
        <v>4.8</v>
      </c>
      <c r="E29" s="96">
        <v>0</v>
      </c>
      <c r="F29" s="103"/>
    </row>
    <row r="30" spans="1:6" ht="12.75" customHeight="1">
      <c r="A30" s="101" t="s">
        <v>246</v>
      </c>
      <c r="B30" s="101" t="s">
        <v>119</v>
      </c>
      <c r="C30" s="96">
        <v>25.2</v>
      </c>
      <c r="D30" s="96">
        <v>0</v>
      </c>
      <c r="E30" s="96">
        <v>25.2</v>
      </c>
      <c r="F30" s="103"/>
    </row>
    <row r="31" spans="1:6" ht="12.75" customHeight="1">
      <c r="A31" s="101" t="s">
        <v>250</v>
      </c>
      <c r="B31" s="101" t="s">
        <v>358</v>
      </c>
      <c r="C31" s="96">
        <v>46.52</v>
      </c>
      <c r="D31" s="96">
        <v>44.02</v>
      </c>
      <c r="E31" s="96">
        <v>2.5</v>
      </c>
      <c r="F31" s="103"/>
    </row>
    <row r="32" spans="1:6" ht="12.75" customHeight="1">
      <c r="A32" s="101" t="s">
        <v>207</v>
      </c>
      <c r="B32" s="101" t="s">
        <v>160</v>
      </c>
      <c r="C32" s="96">
        <v>8.15</v>
      </c>
      <c r="D32" s="96">
        <v>0</v>
      </c>
      <c r="E32" s="96">
        <v>8.15</v>
      </c>
      <c r="F32" s="103"/>
    </row>
    <row r="33" spans="1:6" ht="12.75" customHeight="1">
      <c r="A33" s="101" t="s">
        <v>95</v>
      </c>
      <c r="B33" s="101" t="s">
        <v>13</v>
      </c>
      <c r="C33" s="96">
        <v>87.91</v>
      </c>
      <c r="D33" s="96">
        <v>87.91</v>
      </c>
      <c r="E33" s="96">
        <v>0</v>
      </c>
      <c r="F33" s="103"/>
    </row>
    <row r="34" spans="1:6" ht="12.75" customHeight="1">
      <c r="A34" s="101" t="s">
        <v>142</v>
      </c>
      <c r="B34" s="101" t="s">
        <v>65</v>
      </c>
      <c r="C34" s="96">
        <v>0.84</v>
      </c>
      <c r="D34" s="96">
        <v>0.84</v>
      </c>
      <c r="E34" s="96">
        <v>0</v>
      </c>
      <c r="F34" s="103"/>
    </row>
    <row r="35" spans="1:6" ht="12.75" customHeight="1">
      <c r="A35" s="101" t="s">
        <v>325</v>
      </c>
      <c r="B35" s="101" t="s">
        <v>139</v>
      </c>
      <c r="C35" s="96">
        <v>5</v>
      </c>
      <c r="D35" s="96">
        <v>5</v>
      </c>
      <c r="E35" s="96">
        <v>0</v>
      </c>
      <c r="F35" s="103"/>
    </row>
    <row r="36" spans="1:6" ht="12.75" customHeight="1">
      <c r="A36" s="101" t="s">
        <v>64</v>
      </c>
      <c r="B36" s="101" t="s">
        <v>290</v>
      </c>
      <c r="C36" s="96">
        <v>62.32</v>
      </c>
      <c r="D36" s="96">
        <v>62.32</v>
      </c>
      <c r="E36" s="96">
        <v>0</v>
      </c>
      <c r="F36" s="103"/>
    </row>
    <row r="37" spans="1:6" ht="12.75" customHeight="1">
      <c r="A37" s="101" t="s">
        <v>341</v>
      </c>
      <c r="B37" s="101" t="s">
        <v>121</v>
      </c>
      <c r="C37" s="96">
        <v>5.82</v>
      </c>
      <c r="D37" s="96">
        <v>5.82</v>
      </c>
      <c r="E37" s="96">
        <v>0</v>
      </c>
      <c r="F37" s="103"/>
    </row>
    <row r="38" spans="1:6" ht="12.75" customHeight="1">
      <c r="A38" s="101" t="s">
        <v>253</v>
      </c>
      <c r="B38" s="101" t="s">
        <v>41</v>
      </c>
      <c r="C38" s="96">
        <v>13.93</v>
      </c>
      <c r="D38" s="96">
        <v>13.93</v>
      </c>
      <c r="E38" s="96">
        <v>0</v>
      </c>
      <c r="F38" s="103"/>
    </row>
    <row r="39" spans="1:6" ht="12.75" customHeight="1">
      <c r="A39" s="101" t="s">
        <v>124</v>
      </c>
      <c r="B39" s="101" t="s">
        <v>54</v>
      </c>
      <c r="C39" s="96">
        <v>20</v>
      </c>
      <c r="D39" s="96">
        <v>0</v>
      </c>
      <c r="E39" s="96">
        <v>20</v>
      </c>
      <c r="F39" s="103"/>
    </row>
    <row r="40" spans="1:6" ht="12.75" customHeight="1">
      <c r="A40" s="101" t="s">
        <v>173</v>
      </c>
      <c r="B40" s="101" t="s">
        <v>257</v>
      </c>
      <c r="C40" s="96">
        <v>20</v>
      </c>
      <c r="D40" s="96">
        <v>0</v>
      </c>
      <c r="E40" s="96">
        <v>20</v>
      </c>
      <c r="F40" s="103"/>
    </row>
  </sheetData>
  <sheetProtection/>
  <printOptions horizontalCentered="1"/>
  <pageMargins left="0.5905511811023622" right="0.5905511811023622" top="0.7874015748031495" bottom="0.7874015748031495" header="0.4999999924907534" footer="0.499999992490753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